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filterPrivacy="1" defaultThemeVersion="166925"/>
  <xr:revisionPtr revIDLastSave="0" documentId="8_{377E18DB-4807-E141-AABE-4FBD59EFB459}" xr6:coauthVersionLast="46" xr6:coauthVersionMax="46" xr10:uidLastSave="{00000000-0000-0000-0000-000000000000}"/>
  <bookViews>
    <workbookView xWindow="8420" yWindow="3860" windowWidth="23260" windowHeight="1258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1" l="1"/>
  <c r="M20" i="9"/>
  <c r="M21" i="9"/>
  <c r="M22" i="9"/>
  <c r="C20" i="9"/>
  <c r="M17" i="9"/>
  <c r="M18" i="9"/>
  <c r="M19" i="9"/>
  <c r="C17" i="9"/>
  <c r="M23" i="9"/>
  <c r="M24" i="9"/>
  <c r="M25" i="9"/>
  <c r="C23" i="9"/>
  <c r="M32" i="9"/>
  <c r="M33" i="9"/>
  <c r="M34" i="9"/>
  <c r="C32" i="9"/>
  <c r="M35" i="9"/>
  <c r="M36" i="9"/>
  <c r="M37" i="9"/>
  <c r="C35" i="9"/>
  <c r="M38" i="9"/>
  <c r="M39" i="9"/>
  <c r="M40" i="9"/>
  <c r="C38" i="9"/>
  <c r="M47" i="9"/>
  <c r="M48" i="9"/>
  <c r="M49" i="9"/>
  <c r="C47" i="9"/>
  <c r="M50" i="9"/>
  <c r="M51" i="9"/>
  <c r="M52" i="9"/>
  <c r="C50" i="9"/>
  <c r="M53" i="9"/>
  <c r="M54" i="9"/>
  <c r="M55" i="9"/>
  <c r="C53" i="9"/>
  <c r="M62" i="9"/>
  <c r="M63" i="9"/>
  <c r="M64" i="9"/>
  <c r="C62" i="9"/>
  <c r="M65" i="9"/>
  <c r="M66" i="9"/>
  <c r="M67" i="9"/>
  <c r="C65" i="9"/>
  <c r="M68" i="9"/>
  <c r="M69" i="9"/>
  <c r="M70" i="9"/>
  <c r="C68" i="9"/>
  <c r="C73" i="9"/>
  <c r="L32" i="34"/>
  <c r="I32" i="34"/>
  <c r="F32" i="34"/>
  <c r="I28" i="34"/>
  <c r="F29" i="34"/>
  <c r="C10" i="6"/>
  <c r="F10" i="6"/>
  <c r="C15" i="6"/>
  <c r="F15" i="6" s="1"/>
  <c r="M13" i="9"/>
  <c r="M14" i="9"/>
  <c r="M15" i="9"/>
  <c r="C13" i="9"/>
  <c r="E6" i="9" s="1"/>
  <c r="M28" i="9"/>
  <c r="M29" i="9"/>
  <c r="M30" i="9"/>
  <c r="C28" i="9" s="1"/>
  <c r="M43" i="9"/>
  <c r="M44" i="9"/>
  <c r="C43" i="9" s="1"/>
  <c r="M45" i="9"/>
  <c r="M58" i="9"/>
  <c r="M59" i="9"/>
  <c r="M60" i="9"/>
  <c r="C58" i="9"/>
  <c r="N6" i="9" s="1"/>
  <c r="G9" i="21"/>
  <c r="B162" i="36"/>
  <c r="D159" i="36"/>
  <c r="B159" i="36"/>
  <c r="D156" i="36"/>
  <c r="B156" i="36"/>
  <c r="G8" i="21"/>
  <c r="B129" i="36" s="1"/>
  <c r="D126" i="36"/>
  <c r="B126" i="36"/>
  <c r="D123" i="36"/>
  <c r="B123" i="36"/>
  <c r="D88" i="36"/>
  <c r="B88" i="36"/>
  <c r="D85" i="36"/>
  <c r="B85" i="36"/>
  <c r="D55" i="36"/>
  <c r="B55" i="36"/>
  <c r="D52" i="36"/>
  <c r="B52" i="36"/>
  <c r="M29" i="34"/>
  <c r="M28" i="34"/>
  <c r="C28" i="34" s="1"/>
  <c r="M32" i="34"/>
  <c r="M30" i="34"/>
  <c r="L30" i="34"/>
  <c r="I30" i="34"/>
  <c r="F30" i="34"/>
  <c r="L29" i="34"/>
  <c r="I29" i="34"/>
  <c r="L28" i="34"/>
  <c r="F28" i="34"/>
  <c r="M15" i="34"/>
  <c r="L15" i="34"/>
  <c r="I15" i="34"/>
  <c r="F15" i="34"/>
  <c r="M14" i="34"/>
  <c r="L14" i="34"/>
  <c r="I14" i="34"/>
  <c r="F14" i="34"/>
  <c r="M13" i="34"/>
  <c r="C13" i="34" s="1"/>
  <c r="L13" i="34"/>
  <c r="I13" i="34"/>
  <c r="F13" i="34"/>
  <c r="N7" i="34"/>
  <c r="N6" i="34"/>
  <c r="D208" i="36" s="1"/>
  <c r="C7" i="21"/>
  <c r="C13" i="1"/>
  <c r="C15" i="1" s="1"/>
  <c r="C25" i="6"/>
  <c r="C20" i="6"/>
  <c r="D14" i="1"/>
  <c r="C14" i="1"/>
  <c r="G14" i="1" s="1"/>
  <c r="F10" i="21"/>
  <c r="E10" i="21"/>
  <c r="D10" i="21"/>
  <c r="F7" i="21"/>
  <c r="E7" i="21"/>
  <c r="D7" i="21"/>
  <c r="F14" i="1"/>
  <c r="E14" i="1"/>
  <c r="E15" i="1" s="1"/>
  <c r="E16" i="1" s="1"/>
  <c r="F15" i="21"/>
  <c r="E15" i="21"/>
  <c r="D15" i="21"/>
  <c r="D16" i="21" s="1"/>
  <c r="C15" i="21"/>
  <c r="C16" i="21"/>
  <c r="D13" i="1"/>
  <c r="D15" i="1" s="1"/>
  <c r="D16" i="1" s="1"/>
  <c r="I27" i="35"/>
  <c r="F27" i="35"/>
  <c r="I37" i="35"/>
  <c r="F37" i="35"/>
  <c r="I47" i="35"/>
  <c r="F47" i="35"/>
  <c r="L60" i="34"/>
  <c r="M11" i="35"/>
  <c r="C26" i="6"/>
  <c r="I68" i="9"/>
  <c r="I64" i="9"/>
  <c r="F64" i="9"/>
  <c r="I63" i="9"/>
  <c r="F63" i="9"/>
  <c r="I62" i="9"/>
  <c r="F62" i="9"/>
  <c r="I48" i="9"/>
  <c r="F48" i="9"/>
  <c r="I47" i="9"/>
  <c r="F47" i="9"/>
  <c r="G5" i="21"/>
  <c r="B58" i="36" s="1"/>
  <c r="M31" i="35"/>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c r="F66" i="9"/>
  <c r="I51" i="9"/>
  <c r="F51" i="9"/>
  <c r="I36" i="9"/>
  <c r="F36" i="9"/>
  <c r="F68" i="9"/>
  <c r="I67" i="9"/>
  <c r="F67" i="9"/>
  <c r="I65" i="9"/>
  <c r="F65" i="9"/>
  <c r="F58" i="9"/>
  <c r="I53" i="9"/>
  <c r="F53" i="9"/>
  <c r="I52" i="9"/>
  <c r="F52" i="9"/>
  <c r="I50" i="9"/>
  <c r="F50" i="9"/>
  <c r="I49" i="9"/>
  <c r="F49" i="9"/>
  <c r="F43" i="9"/>
  <c r="E16" i="21"/>
  <c r="F13" i="1"/>
  <c r="F15" i="1" s="1"/>
  <c r="F32" i="9"/>
  <c r="F33" i="9"/>
  <c r="F34" i="9"/>
  <c r="F35" i="9"/>
  <c r="F37" i="9"/>
  <c r="F38" i="9"/>
  <c r="L70" i="9"/>
  <c r="I70" i="9"/>
  <c r="F70" i="9"/>
  <c r="L69" i="9"/>
  <c r="I69" i="9"/>
  <c r="F69" i="9"/>
  <c r="L68" i="9"/>
  <c r="L67" i="9"/>
  <c r="L66" i="9"/>
  <c r="L65" i="9"/>
  <c r="L64" i="9"/>
  <c r="L63" i="9"/>
  <c r="L62" i="9"/>
  <c r="L60" i="9"/>
  <c r="I60" i="9"/>
  <c r="F60" i="9"/>
  <c r="L59" i="9"/>
  <c r="I59" i="9"/>
  <c r="F59" i="9"/>
  <c r="L58" i="9"/>
  <c r="I58" i="9"/>
  <c r="L55" i="9"/>
  <c r="I55" i="9"/>
  <c r="F55" i="9"/>
  <c r="L54" i="9"/>
  <c r="I54" i="9"/>
  <c r="F54" i="9"/>
  <c r="L53" i="9"/>
  <c r="L52" i="9"/>
  <c r="L51" i="9"/>
  <c r="L50" i="9"/>
  <c r="L49" i="9"/>
  <c r="L48" i="9"/>
  <c r="L47" i="9"/>
  <c r="L45" i="9"/>
  <c r="I45" i="9"/>
  <c r="F45" i="9"/>
  <c r="L44" i="9"/>
  <c r="I44" i="9"/>
  <c r="F44" i="9"/>
  <c r="L43" i="9"/>
  <c r="I43" i="9"/>
  <c r="L40" i="9"/>
  <c r="I40" i="9"/>
  <c r="F40" i="9"/>
  <c r="L39" i="9"/>
  <c r="I39" i="9"/>
  <c r="F39" i="9"/>
  <c r="L38" i="9"/>
  <c r="I38" i="9"/>
  <c r="L37" i="9"/>
  <c r="I37" i="9"/>
  <c r="L36" i="9"/>
  <c r="L35" i="9"/>
  <c r="I35" i="9"/>
  <c r="L34" i="9"/>
  <c r="I34" i="9"/>
  <c r="L33" i="9"/>
  <c r="I33" i="9"/>
  <c r="L32" i="9"/>
  <c r="I32" i="9"/>
  <c r="L30" i="9"/>
  <c r="I30" i="9"/>
  <c r="F30" i="9"/>
  <c r="L29" i="9"/>
  <c r="I29" i="9"/>
  <c r="F29"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C27" i="35" s="1"/>
  <c r="C30" i="35" s="1"/>
  <c r="H5" i="35" s="1"/>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c r="C20" i="35" s="1"/>
  <c r="C21" i="35"/>
  <c r="C47" i="35"/>
  <c r="C44" i="35"/>
  <c r="C41" i="35"/>
  <c r="C37" i="35"/>
  <c r="C17" i="35"/>
  <c r="C14" i="35"/>
  <c r="C31" i="35"/>
  <c r="C40" i="35" s="1"/>
  <c r="K5" i="35" s="1"/>
  <c r="C34" i="35"/>
  <c r="C24" i="35"/>
  <c r="H7" i="9"/>
  <c r="Q7" i="9" s="1"/>
  <c r="C50" i="35"/>
  <c r="N5" i="35" s="1"/>
  <c r="C71" i="9"/>
  <c r="N7" i="9"/>
  <c r="K7" i="9"/>
  <c r="M47" i="34"/>
  <c r="L47" i="34"/>
  <c r="F47" i="34"/>
  <c r="M46" i="34"/>
  <c r="L46" i="34"/>
  <c r="F46" i="34"/>
  <c r="M45" i="34"/>
  <c r="L45" i="34"/>
  <c r="F45" i="34"/>
  <c r="M44" i="34"/>
  <c r="L44" i="34"/>
  <c r="F44" i="34"/>
  <c r="M43" i="34"/>
  <c r="L43" i="34"/>
  <c r="F43" i="34"/>
  <c r="M42" i="34"/>
  <c r="C42" i="34" s="1"/>
  <c r="C51" i="34" s="1"/>
  <c r="K5" i="34" s="1"/>
  <c r="L42" i="34"/>
  <c r="F42" i="34"/>
  <c r="G6" i="21"/>
  <c r="B91" i="36"/>
  <c r="C45" i="34"/>
  <c r="G10" i="21"/>
  <c r="G7" i="21"/>
  <c r="G11" i="21" s="1"/>
  <c r="F20" i="6"/>
  <c r="M17" i="34"/>
  <c r="F17" i="9"/>
  <c r="E13" i="1"/>
  <c r="M18" i="34"/>
  <c r="L13" i="9"/>
  <c r="L14" i="9"/>
  <c r="L15" i="9"/>
  <c r="I13" i="9"/>
  <c r="I14" i="9"/>
  <c r="I15" i="9"/>
  <c r="F13" i="9"/>
  <c r="F14" i="9"/>
  <c r="F15" i="9"/>
  <c r="M19" i="34"/>
  <c r="C17" i="34"/>
  <c r="M20" i="34"/>
  <c r="C20" i="34" s="1"/>
  <c r="M21" i="34"/>
  <c r="M22" i="34"/>
  <c r="M23" i="34"/>
  <c r="M24" i="34"/>
  <c r="M25" i="34"/>
  <c r="C23" i="34" s="1"/>
  <c r="M33" i="34"/>
  <c r="M34" i="34"/>
  <c r="M35" i="34"/>
  <c r="M36" i="34"/>
  <c r="M37" i="34"/>
  <c r="M38" i="34"/>
  <c r="M39" i="34"/>
  <c r="C38" i="34" s="1"/>
  <c r="M40" i="34"/>
  <c r="M48" i="34"/>
  <c r="M49" i="34"/>
  <c r="M50" i="34"/>
  <c r="M52" i="34"/>
  <c r="C52" i="34" s="1"/>
  <c r="C61" i="34" s="1"/>
  <c r="N5" i="34" s="1"/>
  <c r="M53" i="34"/>
  <c r="M54" i="34"/>
  <c r="M55" i="34"/>
  <c r="M56" i="34"/>
  <c r="M57" i="34"/>
  <c r="M58" i="34"/>
  <c r="M59" i="34"/>
  <c r="C58" i="34" s="1"/>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c r="C55" i="34"/>
  <c r="K6" i="34" s="1"/>
  <c r="B208" i="36" s="1"/>
  <c r="C35" i="34"/>
  <c r="C48" i="34"/>
  <c r="F16" i="21"/>
  <c r="E7" i="9"/>
  <c r="C26" i="9"/>
  <c r="F25" i="6"/>
  <c r="G15" i="21"/>
  <c r="G16" i="21"/>
  <c r="D192" i="36" l="1"/>
  <c r="N5" i="9"/>
  <c r="F21" i="1"/>
  <c r="N6" i="35"/>
  <c r="H7" i="34"/>
  <c r="E6" i="34"/>
  <c r="C26" i="34"/>
  <c r="K6" i="9"/>
  <c r="C56" i="9"/>
  <c r="E21" i="1"/>
  <c r="E25" i="1" s="1"/>
  <c r="K6" i="35"/>
  <c r="H6" i="35"/>
  <c r="D21" i="1"/>
  <c r="B189" i="36"/>
  <c r="E5" i="9"/>
  <c r="C51" i="35"/>
  <c r="E5" i="35"/>
  <c r="E7" i="34"/>
  <c r="C41" i="34"/>
  <c r="H5" i="34" s="1"/>
  <c r="H6" i="34"/>
  <c r="D205" i="36" s="1"/>
  <c r="H6" i="9"/>
  <c r="Q6" i="9" s="1"/>
  <c r="B195" i="36" s="1"/>
  <c r="C41" i="9"/>
  <c r="C72" i="9"/>
  <c r="G13" i="1"/>
  <c r="F25" i="1"/>
  <c r="D25" i="1"/>
  <c r="F16" i="1"/>
  <c r="C16" i="1"/>
  <c r="B192" i="36" l="1"/>
  <c r="K5" i="9"/>
  <c r="E5" i="34"/>
  <c r="Q5" i="34" s="1"/>
  <c r="R5" i="34" s="1"/>
  <c r="C62" i="34"/>
  <c r="K7" i="34" s="1"/>
  <c r="Q7" i="34" s="1"/>
  <c r="C21" i="1"/>
  <c r="Q5" i="35"/>
  <c r="Q6" i="35" s="1"/>
  <c r="E6" i="35"/>
  <c r="Q6" i="34"/>
  <c r="B211" i="36" s="1"/>
  <c r="B205" i="36"/>
  <c r="H5" i="9"/>
  <c r="Q5" i="9" s="1"/>
  <c r="D189" i="36"/>
  <c r="G15" i="1"/>
  <c r="G16" i="1"/>
  <c r="C25" i="1" l="1"/>
  <c r="G21" i="1"/>
  <c r="B21" i="1" l="1"/>
  <c r="H21" i="1" s="1"/>
  <c r="G25" i="1"/>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<sst xmlns="http://schemas.openxmlformats.org/spreadsheetml/2006/main" count="320" uniqueCount="224">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</sst>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0_ "/>
    <numFmt numFmtId="177" formatCode="0.0%"/>
    <numFmt numFmtId="178" formatCode="0_ "/>
    <numFmt numFmtId="179" formatCode="0_);[Red]\(0\)"/>
    <numFmt numFmtId="180" formatCode="0.0_ "/>
    <numFmt numFmtId="181" formatCode="0.0_);[Red]\(0.0\)"/>
  </numFmts>
  <fonts count="47">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176" fontId="26" fillId="3" borderId="1" xfId="0"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2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38" fontId="21" fillId="2" borderId="1" xfId="1" applyFont="1" applyFill="1" applyBorder="1" applyAlignment="1" applyProtection="1">
      <alignment vertical="center"/>
    </xf>
    <xf numFmtId="38" fontId="21" fillId="8" borderId="1" xfId="1" applyFont="1" applyFill="1" applyBorder="1" applyAlignment="1" applyProtection="1">
      <alignment vertical="center"/>
    </xf>
    <xf numFmtId="176" fontId="21" fillId="8" borderId="1" xfId="0" applyNumberFormat="1" applyFont="1" applyFill="1" applyBorder="1" applyAlignment="1" applyProtection="1">
      <alignment vertical="center" shrinkToFit="1"/>
    </xf>
    <xf numFmtId="0" fontId="21" fillId="8" borderId="1" xfId="0" applyNumberFormat="1" applyFont="1" applyFill="1" applyBorder="1" applyAlignment="1" applyProtection="1">
      <alignment vertical="center" shrinkToFit="1"/>
    </xf>
    <xf numFmtId="38" fontId="0" fillId="10" borderId="1" xfId="1" applyFont="1" applyFill="1" applyBorder="1" applyAlignment="1" applyProtection="1">
      <alignment vertical="center" wrapText="1"/>
      <protection locked="0"/>
    </xf>
    <xf numFmtId="38" fontId="11" fillId="2" borderId="1" xfId="1" applyFont="1" applyFill="1" applyBorder="1" applyAlignment="1" applyProtection="1">
      <alignment vertical="center"/>
    </xf>
    <xf numFmtId="38" fontId="15" fillId="2" borderId="1" xfId="0" applyNumberFormat="1" applyFont="1" applyFill="1" applyBorder="1" applyAlignment="1" applyProtection="1">
      <alignment vertical="center"/>
    </xf>
    <xf numFmtId="38" fontId="15" fillId="2" borderId="1" xfId="1" applyFont="1" applyFill="1" applyBorder="1" applyAlignment="1" applyProtection="1">
      <alignment horizontal="right" vertical="center"/>
    </xf>
    <xf numFmtId="38" fontId="15" fillId="2" borderId="1" xfId="0" applyNumberFormat="1" applyFont="1" applyFill="1" applyBorder="1" applyAlignment="1" applyProtection="1">
      <alignment horizontal="right" vertical="center"/>
    </xf>
    <xf numFmtId="38" fontId="15" fillId="8" borderId="1" xfId="1" applyFont="1" applyFill="1" applyBorder="1" applyAlignment="1" applyProtection="1">
      <alignment vertical="center"/>
    </xf>
    <xf numFmtId="177" fontId="15" fillId="8" borderId="1" xfId="2" applyNumberFormat="1" applyFont="1" applyFill="1" applyBorder="1" applyAlignment="1" applyProtection="1">
      <alignment vertical="center"/>
    </xf>
    <xf numFmtId="38" fontId="22" fillId="8" borderId="1" xfId="1" applyFont="1" applyFill="1" applyBorder="1" applyAlignment="1" applyProtection="1">
      <alignment vertical="center"/>
    </xf>
    <xf numFmtId="38" fontId="24" fillId="2" borderId="1" xfId="0" applyNumberFormat="1" applyFont="1" applyFill="1" applyBorder="1" applyAlignment="1" applyProtection="1">
      <alignment horizontal="right" vertical="center"/>
    </xf>
    <xf numFmtId="38" fontId="24" fillId="8" borderId="1" xfId="0" applyNumberFormat="1" applyFont="1" applyFill="1" applyBorder="1" applyAlignment="1" applyProtection="1">
      <alignment horizontal="right" vertical="center"/>
    </xf>
    <xf numFmtId="38" fontId="27" fillId="2" borderId="1" xfId="1" applyFont="1" applyFill="1" applyBorder="1" applyAlignment="1" applyProtection="1">
      <alignment vertical="center"/>
    </xf>
    <xf numFmtId="177" fontId="27" fillId="2" borderId="1" xfId="1" applyNumberFormat="1" applyFont="1" applyFill="1" applyBorder="1" applyAlignment="1" applyProtection="1">
      <alignment vertical="center"/>
    </xf>
    <xf numFmtId="38" fontId="26" fillId="2" borderId="1" xfId="2" applyNumberFormat="1" applyFont="1" applyFill="1" applyBorder="1" applyAlignment="1" applyProtection="1">
      <alignment vertical="center"/>
    </xf>
    <xf numFmtId="38" fontId="26" fillId="8" borderId="1" xfId="2" applyNumberFormat="1" applyFont="1" applyFill="1" applyBorder="1" applyAlignment="1" applyProtection="1">
      <alignment vertical="center"/>
    </xf>
    <xf numFmtId="38" fontId="23" fillId="0" borderId="1" xfId="1" applyFont="1" applyBorder="1" applyAlignment="1" applyProtection="1">
      <alignment vertical="center"/>
      <protection locked="0"/>
    </xf>
    <xf numFmtId="38" fontId="25" fillId="2" borderId="1" xfId="1" applyFont="1" applyFill="1" applyBorder="1" applyAlignment="1" applyProtection="1">
      <alignment horizontal="right" vertical="center" wrapText="1"/>
    </xf>
    <xf numFmtId="38" fontId="1" fillId="0" borderId="1" xfId="1" applyFont="1" applyBorder="1" applyAlignment="1" applyProtection="1">
      <alignment vertical="center"/>
      <protection locked="0"/>
    </xf>
    <xf numFmtId="38" fontId="26" fillId="0" borderId="1" xfId="1" applyFont="1" applyFill="1" applyBorder="1" applyAlignment="1" applyProtection="1">
      <alignment vertical="center"/>
      <protection locked="0"/>
    </xf>
    <xf numFmtId="38" fontId="26" fillId="0" borderId="1" xfId="0"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horizontal="right" vertical="center"/>
    </xf>
    <xf numFmtId="180" fontId="13" fillId="6" borderId="0"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6" borderId="0" xfId="1" applyNumberFormat="1" applyFont="1" applyFill="1" applyBorder="1" applyAlignment="1" applyProtection="1">
      <alignment vertical="center" shrinkToFit="1"/>
      <protection locked="0"/>
    </xf>
    <xf numFmtId="180" fontId="13" fillId="5" borderId="3" xfId="1" applyNumberFormat="1" applyFont="1" applyFill="1" applyBorder="1" applyAlignment="1" applyProtection="1">
      <alignment vertical="center" shrinkToFit="1"/>
      <protection locked="0"/>
    </xf>
    <xf numFmtId="180" fontId="13" fillId="5" borderId="11" xfId="1" applyNumberFormat="1" applyFont="1" applyFill="1" applyBorder="1" applyAlignment="1" applyProtection="1">
      <alignment vertical="center" shrinkToFit="1"/>
      <protection locked="0"/>
    </xf>
    <xf numFmtId="180" fontId="13" fillId="5" borderId="0" xfId="1" applyNumberFormat="1" applyFont="1" applyFill="1" applyBorder="1" applyAlignment="1" applyProtection="1">
      <alignment vertical="center" shrinkToFit="1"/>
      <protection locked="0"/>
    </xf>
    <xf numFmtId="181" fontId="13" fillId="5" borderId="0" xfId="1" applyNumberFormat="1" applyFont="1" applyFill="1" applyBorder="1" applyAlignment="1" applyProtection="1">
      <alignment vertical="center" shrinkToFit="1"/>
      <protection locked="0"/>
    </xf>
    <xf numFmtId="181" fontId="13" fillId="5" borderId="11" xfId="1" applyNumberFormat="1" applyFont="1" applyFill="1" applyBorder="1" applyAlignment="1" applyProtection="1">
      <alignment vertical="center" shrinkToFit="1"/>
      <protection locked="0"/>
    </xf>
    <xf numFmtId="180" fontId="13" fillId="5" borderId="6" xfId="1" applyNumberFormat="1" applyFont="1" applyFill="1" applyBorder="1" applyAlignment="1" applyProtection="1">
      <alignment vertical="center" shrinkToFit="1"/>
      <protection locked="0"/>
    </xf>
    <xf numFmtId="38" fontId="21" fillId="2" borderId="1" xfId="1" applyFont="1" applyFill="1" applyBorder="1" applyAlignment="1" applyProtection="1">
      <alignment vertical="center" shrinkToFit="1"/>
    </xf>
    <xf numFmtId="38" fontId="24" fillId="2" borderId="1" xfId="1" applyFont="1" applyFill="1" applyBorder="1" applyAlignment="1" applyProtection="1">
      <alignment horizontal="righ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8" fillId="0" borderId="3" xfId="0" applyNumberFormat="1" applyFont="1" applyBorder="1" applyAlignment="1" applyProtection="1">
      <alignment horizontal="left" vertical="center"/>
      <protection locked="0"/>
    </xf>
    <xf numFmtId="0" fontId="0" fillId="0" borderId="3" xfId="0" applyNumberForma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vertical="center"/>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vertical="center"/>
    </xf>
    <xf numFmtId="38" fontId="17" fillId="2" borderId="3" xfId="1" applyFont="1" applyFill="1" applyBorder="1" applyAlignment="1" applyProtection="1">
      <alignment vertical="center"/>
    </xf>
    <xf numFmtId="38" fontId="17" fillId="2" borderId="2" xfId="1" applyFont="1" applyFill="1" applyBorder="1" applyAlignment="1" applyProtection="1">
      <alignment vertical="center"/>
    </xf>
    <xf numFmtId="38" fontId="17" fillId="8" borderId="4" xfId="1" applyFont="1" applyFill="1" applyBorder="1" applyAlignment="1" applyProtection="1">
      <alignment vertical="center"/>
    </xf>
    <xf numFmtId="38" fontId="17" fillId="8" borderId="3" xfId="1" applyFont="1" applyFill="1" applyBorder="1" applyAlignment="1" applyProtection="1">
      <alignment vertical="center"/>
    </xf>
    <xf numFmtId="38" fontId="17" fillId="8" borderId="2" xfId="1" applyFont="1" applyFill="1" applyBorder="1" applyAlignment="1" applyProtection="1">
      <alignment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vertical="center"/>
    </xf>
    <xf numFmtId="0" fontId="38" fillId="2" borderId="1" xfId="0" applyFont="1" applyFill="1" applyBorder="1" applyAlignment="1" applyProtection="1">
      <alignment vertical="center"/>
    </xf>
    <xf numFmtId="38" fontId="11" fillId="2" borderId="1" xfId="1" applyFont="1" applyFill="1" applyBorder="1" applyAlignment="1" applyProtection="1">
      <alignmen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right" vertical="center"/>
    </xf>
    <xf numFmtId="38" fontId="17" fillId="8" borderId="3" xfId="1" applyFont="1" applyFill="1" applyBorder="1" applyAlignment="1" applyProtection="1">
      <alignment horizontal="right" vertical="center"/>
    </xf>
    <xf numFmtId="38" fontId="17" fillId="8" borderId="2" xfId="1" applyFont="1" applyFill="1" applyBorder="1" applyAlignment="1" applyProtection="1">
      <alignment horizontal="right" vertical="center"/>
    </xf>
    <xf numFmtId="38" fontId="17" fillId="8" borderId="1" xfId="1" applyFont="1" applyFill="1" applyBorder="1" applyAlignment="1" applyProtection="1">
      <alignment horizontal="right" vertical="center"/>
    </xf>
    <xf numFmtId="38" fontId="17" fillId="2" borderId="1" xfId="1" applyFont="1" applyFill="1" applyBorder="1" applyAlignment="1" applyProtection="1">
      <alignment horizontal="right" vertical="center"/>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0" fontId="16" fillId="0" borderId="0" xfId="0" applyFont="1" applyBorder="1" applyAlignment="1" applyProtection="1">
      <alignment horizontal="left"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6" fillId="7" borderId="0" xfId="0" applyFont="1" applyFill="1" applyBorder="1" applyAlignment="1" applyProtection="1">
      <alignment horizontal="left" vertical="center"/>
    </xf>
    <xf numFmtId="38" fontId="17" fillId="8" borderId="1" xfId="1" applyFont="1" applyFill="1" applyBorder="1" applyAlignment="1" applyProtection="1">
      <alignment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177" fontId="15" fillId="8" borderId="4" xfId="2" applyNumberFormat="1" applyFont="1" applyFill="1" applyBorder="1" applyAlignment="1" applyProtection="1">
      <alignment vertical="center"/>
    </xf>
    <xf numFmtId="177" fontId="15" fillId="8" borderId="3" xfId="2" applyNumberFormat="1" applyFont="1" applyFill="1" applyBorder="1" applyAlignment="1" applyProtection="1">
      <alignment vertical="center"/>
    </xf>
    <xf numFmtId="177" fontId="15" fillId="8" borderId="2" xfId="2" applyNumberFormat="1" applyFont="1" applyFill="1" applyBorder="1" applyAlignment="1" applyProtection="1">
      <alignment vertical="center"/>
    </xf>
    <xf numFmtId="177" fontId="15" fillId="8" borderId="1" xfId="2" applyNumberFormat="1" applyFont="1" applyFill="1" applyBorder="1" applyAlignment="1" applyProtection="1">
      <alignmen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Normal="100" zoomScaleSheetLayoutView="100" workbookViewId="0">
      <selection activeCell="I10" sqref="I10"/>
    </sheetView>
  </sheetViews>
  <sheetFormatPr baseColWidth="10" defaultColWidth="9" defaultRowHeight="18"/>
  <cols>
    <col min="1" max="1" width="16.1640625" style="35" customWidth="1"/>
    <col min="2" max="2" width="7.6640625" style="35" customWidth="1"/>
    <col min="3" max="7" width="12.33203125" style="35" customWidth="1"/>
    <col min="8" max="8" width="15.6640625" style="35" customWidth="1"/>
    <col min="9" max="9" width="9" style="35"/>
    <col min="10" max="10" width="9.33203125" style="35" bestFit="1" customWidth="1"/>
    <col min="11" max="12" width="9.1640625" style="35" bestFit="1" customWidth="1"/>
    <col min="13" max="16384" width="9" style="35"/>
  </cols>
  <sheetData>
    <row r="1" spans="1:13" ht="24">
      <c r="A1" s="182" t="s">
        <v>89</v>
      </c>
      <c r="B1" s="178"/>
      <c r="C1" s="178"/>
      <c r="D1" s="178"/>
      <c r="E1" s="178"/>
      <c r="G1" s="179"/>
    </row>
    <row r="2" spans="1:13" ht="24">
      <c r="A2" s="399" t="s">
        <v>82</v>
      </c>
      <c r="B2" s="399"/>
      <c r="C2" s="399"/>
      <c r="D2" s="399"/>
      <c r="E2" s="399"/>
      <c r="F2" s="399"/>
      <c r="G2" s="399"/>
      <c r="H2" s="41"/>
      <c r="I2" s="42"/>
      <c r="J2" s="42"/>
      <c r="K2" s="43"/>
      <c r="L2" s="42"/>
      <c r="M2" s="42"/>
    </row>
    <row r="3" spans="1:13" ht="13.5" customHeight="1">
      <c r="A3" s="326"/>
      <c r="B3" s="326"/>
      <c r="C3" s="326"/>
      <c r="D3" s="326"/>
      <c r="E3" s="326"/>
      <c r="F3" s="326"/>
      <c r="G3" s="326"/>
      <c r="H3" s="41"/>
      <c r="I3" s="42"/>
      <c r="J3" s="42"/>
      <c r="K3" s="43"/>
      <c r="L3" s="42"/>
      <c r="M3" s="42"/>
    </row>
    <row r="4" spans="1:13" ht="20" customHeight="1">
      <c r="A4" s="12" t="s">
        <v>0</v>
      </c>
      <c r="B4" s="402"/>
      <c r="C4" s="402"/>
      <c r="D4" s="403"/>
      <c r="E4" s="403"/>
      <c r="F4" s="403"/>
      <c r="G4" s="403"/>
      <c r="H4" s="41"/>
      <c r="I4" s="42"/>
      <c r="J4" s="42"/>
      <c r="K4" s="43"/>
      <c r="L4" s="42"/>
      <c r="M4" s="42"/>
    </row>
    <row r="5" spans="1:13" s="117" customFormat="1" ht="20" customHeight="1">
      <c r="A5" s="12" t="s">
        <v>1</v>
      </c>
      <c r="B5" s="397"/>
      <c r="C5" s="397"/>
      <c r="D5" s="397"/>
      <c r="E5" s="397"/>
      <c r="F5" s="397"/>
      <c r="G5" s="397"/>
      <c r="H5" s="116"/>
      <c r="I5" s="42"/>
      <c r="J5" s="42"/>
      <c r="K5" s="43"/>
      <c r="L5" s="42"/>
      <c r="M5" s="42"/>
    </row>
    <row r="6" spans="1:13" s="117" customFormat="1" ht="20" customHeight="1">
      <c r="A6" s="12" t="s">
        <v>2</v>
      </c>
      <c r="B6" s="180"/>
      <c r="C6" s="412" t="s">
        <v>3</v>
      </c>
      <c r="D6" s="413"/>
      <c r="E6" s="413"/>
      <c r="F6" s="413"/>
      <c r="G6" s="413"/>
      <c r="H6" s="116"/>
      <c r="I6" s="42"/>
      <c r="J6" s="42"/>
      <c r="K6" s="43"/>
      <c r="L6" s="42"/>
      <c r="M6" s="42"/>
    </row>
    <row r="7" spans="1:13" s="117" customFormat="1" ht="20" customHeight="1">
      <c r="A7" s="12"/>
      <c r="B7" s="180"/>
      <c r="C7" s="324"/>
      <c r="D7" s="325"/>
      <c r="E7" s="325"/>
      <c r="F7" s="325"/>
      <c r="G7" s="325"/>
      <c r="H7" s="116"/>
      <c r="I7" s="42"/>
      <c r="J7" s="42"/>
      <c r="K7" s="43"/>
      <c r="L7" s="42"/>
      <c r="M7" s="42"/>
    </row>
    <row r="8" spans="1:13" s="117" customFormat="1" ht="20" customHeight="1">
      <c r="A8" s="13" t="s">
        <v>4</v>
      </c>
      <c r="B8" s="180"/>
      <c r="C8" s="397"/>
      <c r="D8" s="398"/>
      <c r="E8" s="398"/>
      <c r="F8" s="398"/>
      <c r="G8" s="398"/>
      <c r="H8" s="116"/>
      <c r="I8" s="42"/>
      <c r="J8" s="42"/>
      <c r="K8" s="43"/>
      <c r="L8" s="42"/>
      <c r="M8" s="42"/>
    </row>
    <row r="9" spans="1:13" s="117" customFormat="1" ht="20" customHeight="1">
      <c r="A9" s="13" t="s">
        <v>5</v>
      </c>
      <c r="B9" s="180"/>
      <c r="C9" s="397"/>
      <c r="D9" s="398"/>
      <c r="E9" s="398"/>
      <c r="F9" s="398"/>
      <c r="G9" s="398"/>
      <c r="H9" s="116"/>
      <c r="I9" s="42"/>
      <c r="J9" s="42"/>
      <c r="K9" s="43"/>
      <c r="L9" s="42"/>
      <c r="M9" s="42"/>
    </row>
    <row r="10" spans="1:13" s="117" customFormat="1" ht="19.5" customHeight="1">
      <c r="A10" s="36"/>
      <c r="B10" s="37"/>
      <c r="C10" s="410" t="s">
        <v>6</v>
      </c>
      <c r="D10" s="411"/>
      <c r="E10" s="411"/>
      <c r="F10" s="411"/>
      <c r="G10" s="411"/>
      <c r="H10" s="116"/>
      <c r="I10" s="42"/>
      <c r="J10" s="42"/>
      <c r="K10" s="43"/>
      <c r="L10" s="42"/>
      <c r="M10" s="42"/>
    </row>
    <row r="11" spans="1:13" ht="20">
      <c r="A11" s="13" t="s">
        <v>7</v>
      </c>
      <c r="B11" s="408" t="s">
        <v>8</v>
      </c>
      <c r="C11" s="409"/>
      <c r="D11" s="409"/>
      <c r="E11" s="409"/>
      <c r="F11" s="409"/>
      <c r="G11" s="409"/>
      <c r="H11" s="41"/>
      <c r="I11" s="42"/>
      <c r="J11" s="42"/>
      <c r="K11" s="43"/>
      <c r="L11" s="42"/>
      <c r="M11" s="42"/>
    </row>
    <row r="12" spans="1:13" ht="24.75" customHeight="1">
      <c r="A12" s="406"/>
      <c r="B12" s="407"/>
      <c r="C12" s="23" t="s">
        <v>9</v>
      </c>
      <c r="D12" s="14" t="s">
        <v>10</v>
      </c>
      <c r="E12" s="184" t="s">
        <v>11</v>
      </c>
      <c r="F12" s="184" t="s">
        <v>12</v>
      </c>
      <c r="G12" s="32" t="s">
        <v>13</v>
      </c>
      <c r="H12" s="118"/>
      <c r="I12" s="43"/>
      <c r="J12" s="42"/>
      <c r="K12" s="42"/>
      <c r="L12" s="42"/>
      <c r="M12" s="42"/>
    </row>
    <row r="13" spans="1:13" ht="24.75" customHeight="1">
      <c r="A13" s="405" t="s">
        <v>14</v>
      </c>
      <c r="B13" s="405"/>
      <c r="C13" s="361">
        <f>③事業費!C5+③事業費!C6</f>
        <v>0</v>
      </c>
      <c r="D13" s="361">
        <f>③事業費!D5+③事業費!D6</f>
        <v>0</v>
      </c>
      <c r="E13" s="362">
        <f>③事業費!E5+③事業費!E6</f>
        <v>0</v>
      </c>
      <c r="F13" s="362">
        <f>③事業費!F5+③事業費!F6</f>
        <v>0</v>
      </c>
      <c r="G13" s="361">
        <f>SUM(C13:F13)</f>
        <v>0</v>
      </c>
      <c r="H13" s="117"/>
      <c r="I13" s="119"/>
      <c r="J13" s="119"/>
      <c r="K13" s="42"/>
      <c r="L13" s="42"/>
      <c r="M13" s="42"/>
    </row>
    <row r="14" spans="1:13" ht="24.75" customHeight="1">
      <c r="A14" s="405" t="s">
        <v>15</v>
      </c>
      <c r="B14" s="405"/>
      <c r="C14" s="361">
        <f>②自己資金・民間資金!C10</f>
        <v>0</v>
      </c>
      <c r="D14" s="361">
        <f>②自己資金・民間資金!C15</f>
        <v>0</v>
      </c>
      <c r="E14" s="362">
        <f>②自己資金・民間資金!C20</f>
        <v>0</v>
      </c>
      <c r="F14" s="362">
        <f>②自己資金・民間資金!C25</f>
        <v>0</v>
      </c>
      <c r="G14" s="361">
        <f>SUM(C14:F14)</f>
        <v>0</v>
      </c>
      <c r="H14" s="117"/>
      <c r="I14" s="43"/>
      <c r="J14" s="42"/>
      <c r="K14" s="42"/>
      <c r="L14" s="42"/>
      <c r="M14" s="42"/>
    </row>
    <row r="15" spans="1:13" ht="24.75" customHeight="1">
      <c r="A15" s="405" t="s">
        <v>16</v>
      </c>
      <c r="B15" s="405"/>
      <c r="C15" s="395">
        <f>C13+C14</f>
        <v>0</v>
      </c>
      <c r="D15" s="395">
        <f>D13+D14</f>
        <v>0</v>
      </c>
      <c r="E15" s="364">
        <f>E13+E14</f>
        <v>0</v>
      </c>
      <c r="F15" s="364">
        <f>F13+F14</f>
        <v>0</v>
      </c>
      <c r="G15" s="395">
        <f>G13+G14</f>
        <v>0</v>
      </c>
      <c r="I15" s="43"/>
      <c r="J15" s="42"/>
      <c r="K15" s="42"/>
      <c r="L15" s="42"/>
      <c r="M15" s="42"/>
    </row>
    <row r="16" spans="1:13" ht="24.75" customHeight="1">
      <c r="A16" s="404" t="s">
        <v>17</v>
      </c>
      <c r="B16" s="404"/>
      <c r="C16" s="183" t="e">
        <f>C13/C15</f>
        <v>#DIV/0!</v>
      </c>
      <c r="D16" s="183" t="e">
        <f t="shared" ref="D16:G16" si="0">D13/D15</f>
        <v>#DIV/0!</v>
      </c>
      <c r="E16" s="183" t="e">
        <f t="shared" si="0"/>
        <v>#DIV/0!</v>
      </c>
      <c r="F16" s="183" t="e">
        <f t="shared" si="0"/>
        <v>#DIV/0!</v>
      </c>
      <c r="G16" s="183" t="e">
        <f t="shared" si="0"/>
        <v>#DIV/0!</v>
      </c>
      <c r="I16" s="43"/>
      <c r="J16" s="42"/>
      <c r="K16" s="42"/>
      <c r="L16" s="42"/>
      <c r="M16" s="42"/>
    </row>
    <row r="17" spans="1:13" ht="20" customHeight="1">
      <c r="A17" s="134"/>
      <c r="B17" s="120"/>
      <c r="C17" s="120"/>
      <c r="D17" s="121"/>
      <c r="E17" s="121"/>
      <c r="F17" s="121"/>
      <c r="G17" s="121"/>
      <c r="I17" s="43"/>
      <c r="J17" s="42"/>
      <c r="K17" s="42"/>
      <c r="L17" s="42"/>
      <c r="M17" s="42"/>
    </row>
    <row r="18" spans="1:13" ht="20" customHeight="1"/>
    <row r="19" spans="1:13" ht="19.5" customHeight="1">
      <c r="A19" s="188" t="s">
        <v>18</v>
      </c>
      <c r="B19" s="189"/>
      <c r="C19" s="189"/>
      <c r="D19" s="189"/>
      <c r="E19" s="189"/>
      <c r="F19" s="189"/>
      <c r="G19" s="189"/>
    </row>
    <row r="20" spans="1:13" ht="24.75" customHeight="1">
      <c r="A20" s="190"/>
      <c r="B20" s="191" t="s">
        <v>19</v>
      </c>
      <c r="C20" s="192" t="s">
        <v>9</v>
      </c>
      <c r="D20" s="184" t="s">
        <v>10</v>
      </c>
      <c r="E20" s="184" t="s">
        <v>11</v>
      </c>
      <c r="F20" s="184" t="s">
        <v>12</v>
      </c>
      <c r="G20" s="193" t="s">
        <v>13</v>
      </c>
      <c r="H20" s="76" t="s">
        <v>20</v>
      </c>
      <c r="I20" s="43"/>
      <c r="J20" s="42"/>
      <c r="K20" s="42"/>
      <c r="L20" s="42"/>
      <c r="M20" s="42"/>
    </row>
    <row r="21" spans="1:13" ht="30" customHeight="1">
      <c r="A21" s="194" t="s">
        <v>21</v>
      </c>
      <c r="B21" s="195" t="e">
        <f>G21/G13</f>
        <v>#DIV/0!</v>
      </c>
      <c r="C21" s="196">
        <f>記入不要!E5</f>
        <v>0</v>
      </c>
      <c r="D21" s="197">
        <f>記入不要!H5</f>
        <v>0</v>
      </c>
      <c r="E21" s="197">
        <f>記入不要!K5</f>
        <v>0</v>
      </c>
      <c r="F21" s="197">
        <f>記入不要!N5</f>
        <v>0</v>
      </c>
      <c r="G21" s="372">
        <f>SUM(C21:F21)</f>
        <v>0</v>
      </c>
      <c r="H21" s="76" t="e">
        <f>IF(B21&gt;5.49%,"ERROR","")</f>
        <v>#DIV/0!</v>
      </c>
      <c r="J21" s="122"/>
      <c r="K21" s="122"/>
      <c r="L21" s="122"/>
    </row>
    <row r="22" spans="1:13" s="90" customFormat="1" ht="20" customHeight="1">
      <c r="A22" s="125"/>
      <c r="B22" s="125"/>
      <c r="C22" s="125"/>
      <c r="D22" s="47"/>
      <c r="E22" s="47"/>
      <c r="F22" s="47"/>
      <c r="G22" s="47"/>
      <c r="H22" s="123"/>
      <c r="J22" s="93"/>
      <c r="K22" s="124"/>
    </row>
    <row r="23" spans="1:13" ht="19.5" customHeight="1">
      <c r="A23" s="188" t="s">
        <v>22</v>
      </c>
      <c r="B23" s="189"/>
      <c r="C23" s="189"/>
      <c r="D23" s="189"/>
      <c r="E23" s="189"/>
      <c r="F23" s="189"/>
      <c r="G23" s="189"/>
      <c r="I23" s="43"/>
      <c r="J23" s="42"/>
      <c r="K23" s="42"/>
      <c r="L23" s="42"/>
      <c r="M23" s="42"/>
    </row>
    <row r="24" spans="1:13" ht="24.75" customHeight="1">
      <c r="A24" s="400"/>
      <c r="B24" s="400"/>
      <c r="C24" s="343" t="s">
        <v>9</v>
      </c>
      <c r="D24" s="184" t="s">
        <v>10</v>
      </c>
      <c r="E24" s="184" t="s">
        <v>11</v>
      </c>
      <c r="F24" s="184" t="s">
        <v>12</v>
      </c>
      <c r="G24" s="344" t="s">
        <v>13</v>
      </c>
      <c r="I24" s="43"/>
      <c r="J24" s="42"/>
      <c r="K24" s="42"/>
      <c r="L24" s="42"/>
      <c r="M24" s="42"/>
    </row>
    <row r="25" spans="1:13" ht="30" customHeight="1">
      <c r="A25" s="404" t="s">
        <v>23</v>
      </c>
      <c r="B25" s="404"/>
      <c r="C25" s="363">
        <f>C13+C21</f>
        <v>0</v>
      </c>
      <c r="D25" s="363">
        <f>D13+D21</f>
        <v>0</v>
      </c>
      <c r="E25" s="363">
        <f>E13+E21</f>
        <v>0</v>
      </c>
      <c r="F25" s="363">
        <f>F13+F21</f>
        <v>0</v>
      </c>
      <c r="G25" s="363">
        <f>G13+G21</f>
        <v>0</v>
      </c>
    </row>
    <row r="26" spans="1:13">
      <c r="A26" s="401"/>
      <c r="B26" s="401"/>
      <c r="C26" s="401"/>
      <c r="D26" s="401"/>
      <c r="E26" s="401"/>
      <c r="F26" s="401"/>
      <c r="G26" s="401"/>
      <c r="H26" s="401"/>
    </row>
    <row r="27" spans="1:13">
      <c r="A27" s="342"/>
      <c r="B27" s="342"/>
      <c r="C27" s="342"/>
      <c r="D27" s="342"/>
      <c r="E27" s="342"/>
      <c r="F27" s="342"/>
      <c r="G27" s="342"/>
      <c r="H27" s="34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C11" sqref="C11:C12"/>
    </sheetView>
  </sheetViews>
  <sheetFormatPr baseColWidth="10" defaultColWidth="9" defaultRowHeight="18"/>
  <cols>
    <col min="1" max="1" width="3.6640625" style="96" customWidth="1"/>
    <col min="2" max="3" width="20.6640625" style="96" customWidth="1"/>
    <col min="4" max="4" width="18.6640625" style="96" customWidth="1"/>
    <col min="5" max="5" width="21.6640625" style="96" customWidth="1"/>
    <col min="6" max="6" width="15" style="96" customWidth="1"/>
    <col min="7" max="16384" width="9" style="96"/>
  </cols>
  <sheetData>
    <row r="1" spans="1:6" ht="24">
      <c r="A1" s="399" t="s">
        <v>88</v>
      </c>
      <c r="B1" s="399"/>
      <c r="C1" s="399"/>
      <c r="D1" s="399"/>
      <c r="E1" s="399"/>
    </row>
    <row r="2" spans="1:6">
      <c r="A2" s="414" t="s">
        <v>24</v>
      </c>
      <c r="B2" s="414"/>
      <c r="C2" s="414"/>
      <c r="D2" s="414"/>
      <c r="E2" s="414"/>
    </row>
    <row r="3" spans="1:6">
      <c r="A3" s="323" t="s">
        <v>25</v>
      </c>
      <c r="B3" s="9"/>
      <c r="C3" s="9"/>
      <c r="D3" s="9"/>
      <c r="E3" s="9"/>
    </row>
    <row r="4" spans="1:6" ht="18.75" customHeight="1">
      <c r="A4" s="420" t="s">
        <v>26</v>
      </c>
      <c r="B4" s="420"/>
      <c r="C4" s="420"/>
      <c r="D4" s="420"/>
      <c r="E4" s="420"/>
    </row>
    <row r="5" spans="1:6" ht="76">
      <c r="A5" s="415" t="s">
        <v>27</v>
      </c>
      <c r="B5" s="416"/>
      <c r="C5" s="328" t="s">
        <v>28</v>
      </c>
      <c r="D5" s="328" t="s">
        <v>29</v>
      </c>
      <c r="E5" s="328" t="s">
        <v>30</v>
      </c>
      <c r="F5" s="109" t="s">
        <v>20</v>
      </c>
    </row>
    <row r="6" spans="1:6">
      <c r="A6" s="198"/>
      <c r="B6" s="199"/>
      <c r="C6" s="365"/>
      <c r="D6" s="200"/>
      <c r="E6" s="201"/>
    </row>
    <row r="7" spans="1:6">
      <c r="A7" s="202"/>
      <c r="B7" s="203"/>
      <c r="C7" s="365"/>
      <c r="D7" s="200"/>
      <c r="E7" s="201"/>
    </row>
    <row r="8" spans="1:6">
      <c r="A8" s="202"/>
      <c r="B8" s="203"/>
      <c r="C8" s="365"/>
      <c r="D8" s="200"/>
      <c r="E8" s="201"/>
    </row>
    <row r="9" spans="1:6">
      <c r="A9" s="202"/>
      <c r="B9" s="203"/>
      <c r="C9" s="365"/>
      <c r="D9" s="200"/>
      <c r="E9" s="201"/>
    </row>
    <row r="10" spans="1:6">
      <c r="A10" s="422" t="s">
        <v>31</v>
      </c>
      <c r="B10" s="423"/>
      <c r="C10" s="380">
        <f>SUM(C6:C9)</f>
        <v>0</v>
      </c>
      <c r="D10" s="424"/>
      <c r="E10" s="425"/>
      <c r="F10" s="109" t="str">
        <f>IF(C10=(③事業費!C8+③事業費!C9),"","③事業費と金額が異なります")</f>
        <v/>
      </c>
    </row>
    <row r="11" spans="1:6" ht="20.25" customHeight="1">
      <c r="A11" s="110"/>
      <c r="B11" s="111"/>
      <c r="C11" s="379"/>
      <c r="D11" s="114"/>
      <c r="E11" s="135"/>
    </row>
    <row r="12" spans="1:6" ht="20.25" customHeight="1">
      <c r="A12" s="112"/>
      <c r="B12" s="113"/>
      <c r="C12" s="381"/>
      <c r="D12" s="108"/>
      <c r="E12" s="113"/>
    </row>
    <row r="13" spans="1:6" ht="20.25" customHeight="1">
      <c r="A13" s="112"/>
      <c r="B13" s="113"/>
      <c r="C13" s="381"/>
      <c r="D13" s="115"/>
      <c r="E13" s="113"/>
    </row>
    <row r="14" spans="1:6" ht="20.25" customHeight="1">
      <c r="A14" s="112"/>
      <c r="B14" s="113"/>
      <c r="C14" s="381"/>
      <c r="D14" s="115"/>
      <c r="E14" s="113"/>
    </row>
    <row r="15" spans="1:6" ht="20.25" customHeight="1">
      <c r="A15" s="418" t="s">
        <v>32</v>
      </c>
      <c r="B15" s="419"/>
      <c r="C15" s="396">
        <f>SUM(C11:C14)</f>
        <v>0</v>
      </c>
      <c r="D15" s="426"/>
      <c r="E15" s="427"/>
      <c r="F15" s="109" t="str">
        <f>IF(C15=(③事業費!D8+③事業費!D9),"","③事業費と金額が異なります")</f>
        <v/>
      </c>
    </row>
    <row r="16" spans="1:6" ht="20.25" customHeight="1">
      <c r="A16" s="186"/>
      <c r="B16" s="187"/>
      <c r="C16" s="204"/>
      <c r="D16" s="205"/>
      <c r="E16" s="187"/>
    </row>
    <row r="17" spans="1:6" ht="20.25" customHeight="1">
      <c r="A17" s="186"/>
      <c r="B17" s="187"/>
      <c r="C17" s="204"/>
      <c r="D17" s="205"/>
      <c r="E17" s="187"/>
    </row>
    <row r="18" spans="1:6" ht="20.25" customHeight="1">
      <c r="A18" s="186"/>
      <c r="B18" s="187"/>
      <c r="C18" s="204"/>
      <c r="D18" s="205"/>
      <c r="E18" s="187"/>
    </row>
    <row r="19" spans="1:6" ht="20" customHeight="1">
      <c r="A19" s="186"/>
      <c r="B19" s="187"/>
      <c r="C19" s="204"/>
      <c r="D19" s="205"/>
      <c r="E19" s="187"/>
    </row>
    <row r="20" spans="1:6" ht="20.25" customHeight="1">
      <c r="A20" s="421" t="s">
        <v>33</v>
      </c>
      <c r="B20" s="421"/>
      <c r="C20" s="374">
        <f>SUM(C16:C19)</f>
        <v>0</v>
      </c>
      <c r="D20" s="428"/>
      <c r="E20" s="429"/>
      <c r="F20" s="109" t="str">
        <f>IF(C20=(③事業費!E8+③事業費!E9),"","様式3-3と金額が異なります")</f>
        <v/>
      </c>
    </row>
    <row r="21" spans="1:6" ht="20.25" customHeight="1">
      <c r="A21" s="185"/>
      <c r="B21" s="206"/>
      <c r="C21" s="204"/>
      <c r="D21" s="205"/>
      <c r="E21" s="187"/>
    </row>
    <row r="22" spans="1:6" ht="20.25" customHeight="1">
      <c r="A22" s="186"/>
      <c r="B22" s="206"/>
      <c r="C22" s="204"/>
      <c r="D22" s="205"/>
      <c r="E22" s="187"/>
    </row>
    <row r="23" spans="1:6" ht="20" customHeight="1">
      <c r="A23" s="186"/>
      <c r="B23" s="206"/>
      <c r="C23" s="204"/>
      <c r="D23" s="205"/>
      <c r="E23" s="187"/>
    </row>
    <row r="24" spans="1:6" ht="20.25" customHeight="1">
      <c r="A24" s="186"/>
      <c r="B24" s="206"/>
      <c r="C24" s="204"/>
      <c r="D24" s="205"/>
      <c r="E24" s="187"/>
    </row>
    <row r="25" spans="1:6" ht="20.25" customHeight="1">
      <c r="A25" s="421" t="s">
        <v>34</v>
      </c>
      <c r="B25" s="421"/>
      <c r="C25" s="374">
        <f>SUM(C21:C24)</f>
        <v>0</v>
      </c>
      <c r="D25" s="428"/>
      <c r="E25" s="429"/>
      <c r="F25" s="109" t="str">
        <f>IF(C25=(③事業費!F8+③事業費!F9),"","様式3-3と金額が異なります")</f>
        <v/>
      </c>
    </row>
    <row r="26" spans="1:6" ht="20.25" customHeight="1">
      <c r="A26" s="417" t="s">
        <v>35</v>
      </c>
      <c r="B26" s="417"/>
      <c r="C26" s="373">
        <f>C10+C15+C20+C25</f>
        <v>0</v>
      </c>
      <c r="D26" s="426"/>
      <c r="E26" s="427"/>
    </row>
    <row r="27" spans="1:6" ht="20" customHeight="1"/>
    <row r="28" spans="1:6" ht="20" customHeight="1">
      <c r="B28" s="107"/>
      <c r="C28" s="107"/>
      <c r="D28" s="107"/>
      <c r="E28" s="107"/>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topLeftCell="A2" zoomScaleNormal="100" zoomScaleSheetLayoutView="100" workbookViewId="0">
      <selection activeCell="C8" sqref="C8:D9"/>
    </sheetView>
  </sheetViews>
  <sheetFormatPr baseColWidth="10" defaultColWidth="9" defaultRowHeight="18"/>
  <cols>
    <col min="1" max="1" width="14" style="96" customWidth="1"/>
    <col min="2" max="2" width="15.1640625" style="96" customWidth="1"/>
    <col min="3" max="7" width="11.5" style="96" customWidth="1"/>
    <col min="8" max="9" width="10.5" style="96" bestFit="1" customWidth="1"/>
    <col min="10" max="10" width="6.83203125" style="96" customWidth="1"/>
    <col min="11" max="11" width="9.5" style="96" bestFit="1" customWidth="1"/>
    <col min="12" max="12" width="9" style="96"/>
    <col min="13" max="13" width="10.83203125" style="96" bestFit="1" customWidth="1"/>
    <col min="14" max="16384" width="9" style="96"/>
  </cols>
  <sheetData>
    <row r="1" spans="1:14" ht="24">
      <c r="A1" s="399" t="s">
        <v>87</v>
      </c>
      <c r="B1" s="399"/>
      <c r="C1" s="399"/>
      <c r="D1" s="399"/>
      <c r="E1" s="399"/>
      <c r="F1" s="399"/>
      <c r="G1" s="399"/>
    </row>
    <row r="2" spans="1:14" ht="24">
      <c r="A2" s="10" t="s">
        <v>36</v>
      </c>
      <c r="B2" s="45"/>
      <c r="C2" s="45"/>
    </row>
    <row r="3" spans="1:14" ht="15" customHeight="1">
      <c r="A3" s="434" t="s">
        <v>24</v>
      </c>
      <c r="B3" s="434"/>
      <c r="C3" s="434"/>
      <c r="D3" s="434"/>
      <c r="E3" s="434"/>
      <c r="F3" s="9"/>
      <c r="G3" s="9"/>
    </row>
    <row r="4" spans="1:14" s="97" customFormat="1">
      <c r="A4" s="327"/>
      <c r="B4" s="327"/>
      <c r="C4" s="24" t="s">
        <v>9</v>
      </c>
      <c r="D4" s="25" t="s">
        <v>10</v>
      </c>
      <c r="E4" s="207" t="s">
        <v>11</v>
      </c>
      <c r="F4" s="207" t="s">
        <v>12</v>
      </c>
      <c r="G4" s="21" t="s">
        <v>13</v>
      </c>
      <c r="J4" s="43"/>
      <c r="K4" s="43"/>
      <c r="L4" s="43"/>
      <c r="M4" s="43"/>
      <c r="N4" s="43"/>
    </row>
    <row r="5" spans="1:14" ht="35" customHeight="1">
      <c r="A5" s="18" t="s">
        <v>37</v>
      </c>
      <c r="B5" s="16" t="s">
        <v>38</v>
      </c>
      <c r="C5" s="132"/>
      <c r="D5" s="131"/>
      <c r="E5" s="208"/>
      <c r="F5" s="208"/>
      <c r="G5" s="375">
        <f>SUM(C5:F5)</f>
        <v>0</v>
      </c>
      <c r="H5" s="98"/>
      <c r="I5" s="98"/>
      <c r="J5" s="98"/>
    </row>
    <row r="6" spans="1:14">
      <c r="A6" s="17"/>
      <c r="B6" s="16" t="s">
        <v>39</v>
      </c>
      <c r="C6" s="383"/>
      <c r="D6" s="132"/>
      <c r="E6" s="208"/>
      <c r="F6" s="208"/>
      <c r="G6" s="375">
        <f>SUM(C6:F6)</f>
        <v>0</v>
      </c>
    </row>
    <row r="7" spans="1:14">
      <c r="A7" s="15"/>
      <c r="B7" s="16" t="s">
        <v>40</v>
      </c>
      <c r="C7" s="133" t="e">
        <f>C6/(C5+C6)</f>
        <v>#DIV/0!</v>
      </c>
      <c r="D7" s="133" t="e">
        <f>D6/(D5+D6)</f>
        <v>#DIV/0!</v>
      </c>
      <c r="E7" s="209" t="e">
        <f>E6/(E5+E6)</f>
        <v>#DIV/0!</v>
      </c>
      <c r="F7" s="209" t="e">
        <f>F6/(F5+F6)</f>
        <v>#DIV/0!</v>
      </c>
      <c r="G7" s="133" t="e">
        <f>G6/(G5+G6)</f>
        <v>#DIV/0!</v>
      </c>
      <c r="M7" s="99"/>
    </row>
    <row r="8" spans="1:14" ht="35" customHeight="1">
      <c r="A8" s="18" t="s">
        <v>41</v>
      </c>
      <c r="B8" s="16" t="s">
        <v>38</v>
      </c>
      <c r="C8" s="382"/>
      <c r="D8" s="382"/>
      <c r="E8" s="210"/>
      <c r="F8" s="210"/>
      <c r="G8" s="375">
        <f>SUM(C8:F8)</f>
        <v>0</v>
      </c>
    </row>
    <row r="9" spans="1:14">
      <c r="A9" s="17"/>
      <c r="B9" s="16" t="s">
        <v>39</v>
      </c>
      <c r="C9" s="382"/>
      <c r="D9" s="382"/>
      <c r="E9" s="210"/>
      <c r="F9" s="210"/>
      <c r="G9" s="375">
        <f>SUM(C9:F9)</f>
        <v>0</v>
      </c>
      <c r="I9" s="99"/>
    </row>
    <row r="10" spans="1:14">
      <c r="A10" s="15"/>
      <c r="B10" s="16" t="s">
        <v>40</v>
      </c>
      <c r="C10" s="376" t="e">
        <f>C9/(C8+C9)</f>
        <v>#DIV/0!</v>
      </c>
      <c r="D10" s="376" t="e">
        <f>D9/(D8+D9)</f>
        <v>#DIV/0!</v>
      </c>
      <c r="E10" s="211" t="e">
        <f>E9/(E8+E9)</f>
        <v>#DIV/0!</v>
      </c>
      <c r="F10" s="211" t="e">
        <f>F9/(F8+F9)</f>
        <v>#DIV/0!</v>
      </c>
      <c r="G10" s="376" t="e">
        <f>G9/(G8+G9)</f>
        <v>#DIV/0!</v>
      </c>
      <c r="I10" s="99"/>
    </row>
    <row r="11" spans="1:14" s="100" customFormat="1" ht="66" customHeight="1">
      <c r="A11" s="432" t="s">
        <v>42</v>
      </c>
      <c r="B11" s="433"/>
      <c r="C11" s="181"/>
      <c r="D11" s="181"/>
      <c r="E11" s="212"/>
      <c r="F11" s="212"/>
      <c r="G11" s="20" t="e">
        <f>IF(G7&gt;20%,"ERROR","")</f>
        <v>#DIV/0!</v>
      </c>
      <c r="I11" s="101"/>
    </row>
    <row r="12" spans="1:14" ht="20" customHeight="1">
      <c r="A12" s="102"/>
      <c r="B12" s="102"/>
      <c r="C12" s="102"/>
      <c r="D12" s="103"/>
      <c r="E12" s="103"/>
      <c r="F12" s="103"/>
      <c r="G12" s="103"/>
      <c r="I12" s="98"/>
    </row>
    <row r="13" spans="1:14" ht="15" customHeight="1">
      <c r="A13" s="431" t="s">
        <v>43</v>
      </c>
      <c r="B13" s="431"/>
      <c r="C13" s="431"/>
      <c r="D13" s="431"/>
      <c r="E13" s="431"/>
      <c r="F13" s="431"/>
      <c r="G13" s="431"/>
      <c r="I13" s="99"/>
    </row>
    <row r="14" spans="1:14" s="104" customFormat="1" ht="20" customHeight="1">
      <c r="A14" s="435"/>
      <c r="B14" s="435"/>
      <c r="C14" s="24" t="s">
        <v>9</v>
      </c>
      <c r="D14" s="25" t="s">
        <v>10</v>
      </c>
      <c r="E14" s="207" t="s">
        <v>10</v>
      </c>
      <c r="F14" s="207" t="s">
        <v>11</v>
      </c>
      <c r="G14" s="21" t="s">
        <v>13</v>
      </c>
    </row>
    <row r="15" spans="1:14">
      <c r="A15" s="430" t="s">
        <v>44</v>
      </c>
      <c r="B15" s="430"/>
      <c r="C15" s="377">
        <f>C5+C8</f>
        <v>0</v>
      </c>
      <c r="D15" s="377">
        <f>D5+D8</f>
        <v>0</v>
      </c>
      <c r="E15" s="378">
        <f>E5+E8</f>
        <v>0</v>
      </c>
      <c r="F15" s="378">
        <f>F5+F8</f>
        <v>0</v>
      </c>
      <c r="G15" s="377">
        <f>G5+G8</f>
        <v>0</v>
      </c>
      <c r="I15" s="99"/>
    </row>
    <row r="16" spans="1:14">
      <c r="A16" s="430" t="s">
        <v>45</v>
      </c>
      <c r="B16" s="430"/>
      <c r="C16" s="133" t="e">
        <f>C15/(C5+C6+C8+C9)</f>
        <v>#DIV/0!</v>
      </c>
      <c r="D16" s="133" t="e">
        <f>D15/(D5+D6+D8+D9)</f>
        <v>#DIV/0!</v>
      </c>
      <c r="E16" s="209" t="e">
        <f t="shared" ref="E16:F16" si="0">E15/(E5+E6+E8+E9)</f>
        <v>#DIV/0!</v>
      </c>
      <c r="F16" s="209" t="e">
        <f t="shared" si="0"/>
        <v>#DIV/0!</v>
      </c>
      <c r="G16" s="384" t="e">
        <f>G15/(G5+G6+G8+G9)</f>
        <v>#DIV/0!</v>
      </c>
      <c r="I16" s="99"/>
    </row>
    <row r="17" spans="1:9">
      <c r="A17" s="105"/>
      <c r="B17" s="105"/>
      <c r="C17" s="105"/>
      <c r="D17" s="106"/>
      <c r="E17" s="106"/>
      <c r="F17" s="106"/>
      <c r="G17" s="106"/>
      <c r="I17" s="99"/>
    </row>
    <row r="19" spans="1:9">
      <c r="B19" s="107"/>
      <c r="C19" s="107"/>
      <c r="D19" s="107"/>
      <c r="E19" s="107"/>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9FC66628-AEF4-46DF-986C-549419239981}"/>
    <dataValidation allowBlank="1" showInputMessage="1" sqref="G10 C10" xr:uid="{F9EED0AB-310D-4316-B4B2-B3D56B2A6AE1}"/>
  </dataValidations>
  <printOptions horizontalCentered="1"/>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zoomScale="60" zoomScaleNormal="60" workbookViewId="0">
      <selection activeCell="K18" sqref="K18"/>
    </sheetView>
  </sheetViews>
  <sheetFormatPr baseColWidth="10" defaultColWidth="9" defaultRowHeight="18"/>
  <cols>
    <col min="1" max="1" width="2" style="35" customWidth="1"/>
    <col min="2" max="2" width="18.33203125" style="35" customWidth="1"/>
    <col min="3" max="4" width="17.5" style="35" customWidth="1"/>
    <col min="5" max="5" width="13.1640625" style="35" customWidth="1"/>
    <col min="6" max="6" width="3.6640625" style="35" customWidth="1"/>
    <col min="7" max="8" width="13.1640625" style="35" customWidth="1"/>
    <col min="9" max="9" width="3.6640625" style="35" customWidth="1"/>
    <col min="10" max="11" width="13.1640625" style="35" customWidth="1"/>
    <col min="12" max="12" width="3.6640625" style="35" customWidth="1"/>
    <col min="13" max="14" width="13.1640625" style="35" customWidth="1"/>
    <col min="15" max="15" width="3.6640625" style="35" customWidth="1"/>
    <col min="16" max="16" width="13.1640625" style="35" customWidth="1"/>
    <col min="17" max="17" width="28.1640625" style="35" customWidth="1"/>
    <col min="18" max="18" width="23.1640625" style="35" customWidth="1"/>
    <col min="19" max="16384" width="9" style="35"/>
  </cols>
  <sheetData>
    <row r="1" spans="1:18" ht="31">
      <c r="B1" s="331" t="s">
        <v>83</v>
      </c>
      <c r="C1" s="37"/>
      <c r="D1" s="37"/>
      <c r="E1" s="38"/>
      <c r="F1" s="39"/>
      <c r="G1" s="39"/>
      <c r="H1" s="40"/>
      <c r="I1" s="41"/>
      <c r="J1" s="40"/>
      <c r="K1" s="42"/>
      <c r="L1" s="42"/>
      <c r="M1" s="43"/>
      <c r="N1" s="42"/>
    </row>
    <row r="2" spans="1:18" ht="21" customHeight="1">
      <c r="B2" s="89"/>
      <c r="C2" s="37"/>
      <c r="D2" s="37"/>
      <c r="E2" s="38"/>
      <c r="F2" s="39"/>
      <c r="G2" s="39"/>
      <c r="H2" s="40"/>
      <c r="I2" s="41"/>
      <c r="J2" s="40"/>
      <c r="K2" s="42"/>
      <c r="L2" s="42"/>
      <c r="M2" s="43"/>
      <c r="N2" s="42"/>
    </row>
    <row r="3" spans="1:18" s="44" customFormat="1" ht="29.25" customHeight="1">
      <c r="B3" s="29" t="s">
        <v>46</v>
      </c>
      <c r="C3" s="29"/>
      <c r="D3" s="29"/>
      <c r="E3" s="29"/>
      <c r="F3" s="30"/>
      <c r="G3" s="29"/>
      <c r="H3" s="29"/>
      <c r="I3" s="29"/>
      <c r="J3" s="31"/>
      <c r="K3" s="29"/>
      <c r="L3" s="29"/>
      <c r="M3" s="29"/>
      <c r="N3" s="29"/>
      <c r="O3" s="29"/>
      <c r="P3" s="29"/>
      <c r="Q3" s="29"/>
    </row>
    <row r="4" spans="1:18" ht="54.75" customHeight="1">
      <c r="B4" s="464"/>
      <c r="C4" s="464"/>
      <c r="D4" s="464"/>
      <c r="E4" s="468" t="s">
        <v>9</v>
      </c>
      <c r="F4" s="468"/>
      <c r="G4" s="468"/>
      <c r="H4" s="468" t="s">
        <v>10</v>
      </c>
      <c r="I4" s="468"/>
      <c r="J4" s="468"/>
      <c r="K4" s="436" t="s">
        <v>11</v>
      </c>
      <c r="L4" s="436"/>
      <c r="M4" s="436"/>
      <c r="N4" s="436" t="s">
        <v>12</v>
      </c>
      <c r="O4" s="436"/>
      <c r="P4" s="436"/>
      <c r="Q4" s="329" t="s">
        <v>47</v>
      </c>
      <c r="R4" s="76" t="s">
        <v>20</v>
      </c>
    </row>
    <row r="5" spans="1:18" ht="27">
      <c r="B5" s="474" t="s">
        <v>39</v>
      </c>
      <c r="C5" s="474"/>
      <c r="D5" s="474"/>
      <c r="E5" s="469">
        <f>C26</f>
        <v>0</v>
      </c>
      <c r="F5" s="470"/>
      <c r="G5" s="470"/>
      <c r="H5" s="471">
        <f>C41</f>
        <v>0</v>
      </c>
      <c r="I5" s="471"/>
      <c r="J5" s="471"/>
      <c r="K5" s="437">
        <f>C51</f>
        <v>0</v>
      </c>
      <c r="L5" s="437"/>
      <c r="M5" s="437"/>
      <c r="N5" s="437">
        <f>C61</f>
        <v>0</v>
      </c>
      <c r="O5" s="437"/>
      <c r="P5" s="437"/>
      <c r="Q5" s="366">
        <f>SUM(E5:P5)</f>
        <v>0</v>
      </c>
      <c r="R5" s="77" t="str">
        <f>IF(Q5=(③事業費!G6+③事業費!G9),"","③事業費と金額が異なります")</f>
        <v/>
      </c>
    </row>
    <row r="6" spans="1:18" ht="27">
      <c r="B6" s="452" t="s">
        <v>64</v>
      </c>
      <c r="C6" s="453"/>
      <c r="D6" s="454"/>
      <c r="E6" s="455">
        <f>SUM(C13:C15)</f>
        <v>0</v>
      </c>
      <c r="F6" s="456"/>
      <c r="G6" s="457"/>
      <c r="H6" s="455">
        <f>SUM(C27:C30)</f>
        <v>0</v>
      </c>
      <c r="I6" s="456"/>
      <c r="J6" s="457"/>
      <c r="K6" s="458">
        <f>SUM(C53:C55)</f>
        <v>0</v>
      </c>
      <c r="L6" s="459"/>
      <c r="M6" s="460"/>
      <c r="N6" s="458">
        <f>SUM(C68:C70)</f>
        <v>0</v>
      </c>
      <c r="O6" s="459"/>
      <c r="P6" s="460"/>
      <c r="Q6" s="367">
        <f>SUM(E6:P6)</f>
        <v>0</v>
      </c>
      <c r="R6" s="117"/>
    </row>
    <row r="7" spans="1:18" ht="27">
      <c r="B7" s="452" t="s">
        <v>80</v>
      </c>
      <c r="C7" s="453"/>
      <c r="D7" s="454"/>
      <c r="E7" s="455">
        <f>SUM(C17:C25)</f>
        <v>0</v>
      </c>
      <c r="F7" s="456"/>
      <c r="G7" s="457"/>
      <c r="H7" s="455">
        <f>SUM(C32:C40)</f>
        <v>0</v>
      </c>
      <c r="I7" s="456"/>
      <c r="J7" s="457"/>
      <c r="K7" s="458">
        <f>SUM(C57:C65)</f>
        <v>0</v>
      </c>
      <c r="L7" s="459"/>
      <c r="M7" s="460"/>
      <c r="N7" s="458">
        <f>SUM(C72:C80)</f>
        <v>0</v>
      </c>
      <c r="O7" s="459"/>
      <c r="P7" s="460"/>
      <c r="Q7" s="367">
        <f>SUM(E7:P7)</f>
        <v>0</v>
      </c>
      <c r="R7" s="117"/>
    </row>
    <row r="8" spans="1:18" s="90" customFormat="1">
      <c r="B8" s="91"/>
      <c r="C8" s="91"/>
      <c r="D8" s="92"/>
      <c r="E8" s="92"/>
      <c r="F8" s="92"/>
      <c r="H8" s="92"/>
      <c r="I8" s="92"/>
      <c r="J8" s="93"/>
    </row>
    <row r="9" spans="1:18" ht="24" customHeight="1">
      <c r="A9" s="2"/>
      <c r="B9" s="326" t="s">
        <v>48</v>
      </c>
      <c r="C9" s="3"/>
      <c r="D9" s="3"/>
      <c r="E9" s="4"/>
      <c r="F9" s="5"/>
      <c r="G9" s="5"/>
      <c r="H9" s="1"/>
      <c r="I9" s="6"/>
      <c r="J9" s="1"/>
      <c r="K9" s="7"/>
      <c r="L9" s="7"/>
      <c r="M9" s="8"/>
      <c r="N9" s="7"/>
      <c r="O9" s="2"/>
      <c r="P9" s="2"/>
      <c r="Q9" s="2"/>
    </row>
    <row r="10" spans="1:18" ht="24">
      <c r="A10" s="467" t="s">
        <v>86</v>
      </c>
      <c r="B10" s="467"/>
      <c r="C10" s="472" t="s">
        <v>50</v>
      </c>
      <c r="D10" s="467" t="s">
        <v>51</v>
      </c>
      <c r="E10" s="467"/>
      <c r="F10" s="467"/>
      <c r="G10" s="467"/>
      <c r="H10" s="467"/>
      <c r="I10" s="467"/>
      <c r="J10" s="467"/>
      <c r="K10" s="467"/>
      <c r="L10" s="467"/>
      <c r="M10" s="467"/>
      <c r="N10" s="467"/>
      <c r="O10" s="467"/>
      <c r="P10" s="467"/>
      <c r="Q10" s="467"/>
    </row>
    <row r="11" spans="1:18" ht="20" customHeight="1">
      <c r="A11" s="467"/>
      <c r="B11" s="467"/>
      <c r="C11" s="473"/>
      <c r="D11" s="22" t="s">
        <v>52</v>
      </c>
      <c r="E11" s="139" t="s">
        <v>53</v>
      </c>
      <c r="F11" s="28" t="s">
        <v>54</v>
      </c>
      <c r="G11" s="139" t="s">
        <v>55</v>
      </c>
      <c r="H11" s="139" t="s">
        <v>56</v>
      </c>
      <c r="I11" s="28" t="s">
        <v>54</v>
      </c>
      <c r="J11" s="139" t="s">
        <v>55</v>
      </c>
      <c r="K11" s="139" t="s">
        <v>56</v>
      </c>
      <c r="L11" s="139" t="s">
        <v>57</v>
      </c>
      <c r="M11" s="140" t="s">
        <v>58</v>
      </c>
      <c r="N11" s="480" t="s">
        <v>84</v>
      </c>
      <c r="O11" s="481"/>
      <c r="P11" s="481"/>
      <c r="Q11" s="482"/>
    </row>
    <row r="12" spans="1:18" ht="20" customHeight="1">
      <c r="A12" s="480"/>
      <c r="B12" s="475" t="s">
        <v>69</v>
      </c>
      <c r="C12" s="476"/>
      <c r="D12" s="476"/>
      <c r="E12" s="476"/>
      <c r="F12" s="476"/>
      <c r="G12" s="476"/>
      <c r="H12" s="476"/>
      <c r="I12" s="476"/>
      <c r="J12" s="476"/>
      <c r="K12" s="476"/>
      <c r="L12" s="476"/>
      <c r="M12" s="476"/>
      <c r="N12" s="476"/>
      <c r="O12" s="476"/>
      <c r="P12" s="476"/>
      <c r="Q12" s="477"/>
    </row>
    <row r="13" spans="1:18" ht="20" customHeight="1">
      <c r="A13" s="483"/>
      <c r="B13" s="79"/>
      <c r="C13" s="174" t="str">
        <f>IF(SUM(M13:M15)=0,"",SUM(M13:M15))</f>
        <v/>
      </c>
      <c r="D13" s="142"/>
      <c r="E13" s="80"/>
      <c r="F13" s="337" t="str">
        <f>IF(E13="","","X")</f>
        <v/>
      </c>
      <c r="G13" s="126"/>
      <c r="H13" s="81"/>
      <c r="I13" s="337" t="str">
        <f>IF(G13="","","X")</f>
        <v/>
      </c>
      <c r="J13" s="385"/>
      <c r="K13" s="81"/>
      <c r="L13" s="337" t="str">
        <f t="shared" ref="L13:L15" si="0">IF(J13="","","=")</f>
        <v/>
      </c>
      <c r="M13" s="173" t="str">
        <f>IF(E13*IF(G13="",1,G13)*IF(J13="",1,J13)=0,"",E13*IF(G13="",1,G13)*IF(J13="",1,J13))</f>
        <v/>
      </c>
      <c r="N13" s="478"/>
      <c r="O13" s="478"/>
      <c r="P13" s="478"/>
      <c r="Q13" s="479"/>
    </row>
    <row r="14" spans="1:18" ht="20" customHeight="1">
      <c r="A14" s="483"/>
      <c r="B14" s="53"/>
      <c r="C14" s="174"/>
      <c r="D14" s="142"/>
      <c r="E14" s="80"/>
      <c r="F14" s="337" t="str">
        <f>IF(E14="","","X")</f>
        <v/>
      </c>
      <c r="G14" s="126"/>
      <c r="H14" s="81"/>
      <c r="I14" s="337" t="str">
        <f>IF(G14="","","X")</f>
        <v/>
      </c>
      <c r="J14" s="385"/>
      <c r="K14" s="81"/>
      <c r="L14" s="337" t="str">
        <f t="shared" si="0"/>
        <v/>
      </c>
      <c r="M14" s="173" t="str">
        <f t="shared" ref="M14:M15" si="1">IF(E14*IF(G14="",1,G14)*IF(J14="",1,J14)=0,"",E14*IF(G14="",1,G14)*IF(J14="",1,J14))</f>
        <v/>
      </c>
      <c r="N14" s="478"/>
      <c r="O14" s="478"/>
      <c r="P14" s="478"/>
      <c r="Q14" s="479"/>
    </row>
    <row r="15" spans="1:18" ht="20" customHeight="1">
      <c r="A15" s="483"/>
      <c r="B15" s="53"/>
      <c r="C15" s="175"/>
      <c r="D15" s="142"/>
      <c r="E15" s="80"/>
      <c r="F15" s="337" t="str">
        <f>IF(E15="","","X")</f>
        <v/>
      </c>
      <c r="G15" s="126"/>
      <c r="H15" s="81"/>
      <c r="I15" s="337" t="str">
        <f>IF(G15="","","X")</f>
        <v/>
      </c>
      <c r="J15" s="385"/>
      <c r="K15" s="81"/>
      <c r="L15" s="337" t="str">
        <f t="shared" si="0"/>
        <v/>
      </c>
      <c r="M15" s="173" t="str">
        <f t="shared" si="1"/>
        <v/>
      </c>
      <c r="N15" s="478"/>
      <c r="O15" s="478"/>
      <c r="P15" s="478"/>
      <c r="Q15" s="479"/>
    </row>
    <row r="16" spans="1:18" ht="20" customHeight="1">
      <c r="A16" s="483"/>
      <c r="B16" s="166" t="s">
        <v>81</v>
      </c>
      <c r="C16" s="82"/>
      <c r="D16" s="143"/>
      <c r="E16" s="83"/>
      <c r="F16" s="84"/>
      <c r="G16" s="127"/>
      <c r="H16" s="84"/>
      <c r="I16" s="84"/>
      <c r="J16" s="389"/>
      <c r="K16" s="84"/>
      <c r="L16" s="84"/>
      <c r="M16" s="83"/>
      <c r="N16" s="86"/>
      <c r="O16" s="86"/>
      <c r="P16" s="86"/>
      <c r="Q16" s="87"/>
    </row>
    <row r="17" spans="1:17" ht="21.75" customHeight="1">
      <c r="A17" s="483"/>
      <c r="B17" s="62"/>
      <c r="C17" s="168" t="str">
        <f>IF(SUM(M17:M19)=0,"",SUM(M17:M19))</f>
        <v/>
      </c>
      <c r="D17" s="136"/>
      <c r="E17" s="59"/>
      <c r="F17" s="50" t="str">
        <f>IF(E17="","","X")</f>
        <v/>
      </c>
      <c r="G17" s="386"/>
      <c r="H17" s="51"/>
      <c r="I17" s="50" t="str">
        <f>IF(G17="","","X")</f>
        <v/>
      </c>
      <c r="J17" s="390"/>
      <c r="K17" s="51"/>
      <c r="L17" s="50" t="str">
        <f>IF(J17="","","=")</f>
        <v/>
      </c>
      <c r="M17" s="172" t="str">
        <f>IF(E17*IF(G17="",1,G17)*IF(J17="",1,J17)=0,"",E17*IF(G17="",1,G17)*IF(J17="",1,J17))</f>
        <v/>
      </c>
      <c r="N17" s="465"/>
      <c r="O17" s="465"/>
      <c r="P17" s="465"/>
      <c r="Q17" s="466"/>
    </row>
    <row r="18" spans="1:17" ht="21.75" customHeight="1">
      <c r="A18" s="483"/>
      <c r="B18" s="53"/>
      <c r="C18" s="169"/>
      <c r="D18" s="137"/>
      <c r="E18" s="94"/>
      <c r="F18" s="333" t="str">
        <f t="shared" ref="F18:F50" si="2">IF(E18="","","X")</f>
        <v/>
      </c>
      <c r="G18" s="387"/>
      <c r="H18" s="55"/>
      <c r="I18" s="333" t="str">
        <f t="shared" ref="I18:I40" si="3">IF(G18="","","X")</f>
        <v/>
      </c>
      <c r="J18" s="391"/>
      <c r="K18" s="55"/>
      <c r="L18" s="333" t="str">
        <f t="shared" ref="L18:L60" si="4">IF(J18="","","=")</f>
        <v/>
      </c>
      <c r="M18" s="173" t="str">
        <f t="shared" ref="M18:M60" si="5">IF(E18*IF(G18="",1,G18)*IF(J18="",1,J18)=0,"",E18*IF(G18="",1,G18)*IF(J18="",1,J18))</f>
        <v/>
      </c>
      <c r="N18" s="444"/>
      <c r="O18" s="444"/>
      <c r="P18" s="444"/>
      <c r="Q18" s="445"/>
    </row>
    <row r="19" spans="1:17" ht="21.75" customHeight="1">
      <c r="A19" s="483"/>
      <c r="B19" s="53"/>
      <c r="C19" s="170"/>
      <c r="D19" s="137"/>
      <c r="E19" s="61"/>
      <c r="F19" s="56" t="str">
        <f t="shared" si="2"/>
        <v/>
      </c>
      <c r="G19" s="387"/>
      <c r="H19" s="55"/>
      <c r="I19" s="333" t="str">
        <f t="shared" si="3"/>
        <v/>
      </c>
      <c r="J19" s="391"/>
      <c r="K19" s="55"/>
      <c r="L19" s="333" t="str">
        <f t="shared" si="4"/>
        <v/>
      </c>
      <c r="M19" s="173" t="str">
        <f t="shared" si="5"/>
        <v/>
      </c>
      <c r="N19" s="450"/>
      <c r="O19" s="450"/>
      <c r="P19" s="450"/>
      <c r="Q19" s="451"/>
    </row>
    <row r="20" spans="1:17" ht="21.75" customHeight="1">
      <c r="A20" s="483"/>
      <c r="B20" s="58"/>
      <c r="C20" s="168" t="str">
        <f>IF(SUM(M20:M22)=0,"",SUM(M20:M22))</f>
        <v/>
      </c>
      <c r="D20" s="136"/>
      <c r="E20" s="54"/>
      <c r="F20" s="50" t="str">
        <f t="shared" si="2"/>
        <v/>
      </c>
      <c r="G20" s="386"/>
      <c r="H20" s="51"/>
      <c r="I20" s="50" t="str">
        <f t="shared" si="3"/>
        <v/>
      </c>
      <c r="J20" s="390"/>
      <c r="K20" s="51"/>
      <c r="L20" s="50" t="str">
        <f t="shared" si="4"/>
        <v/>
      </c>
      <c r="M20" s="172" t="str">
        <f t="shared" si="5"/>
        <v/>
      </c>
      <c r="N20" s="444"/>
      <c r="O20" s="444"/>
      <c r="P20" s="444"/>
      <c r="Q20" s="445"/>
    </row>
    <row r="21" spans="1:17" ht="21.75" customHeight="1">
      <c r="A21" s="483"/>
      <c r="B21" s="53"/>
      <c r="C21" s="169"/>
      <c r="D21" s="137"/>
      <c r="E21" s="94"/>
      <c r="F21" s="333" t="str">
        <f t="shared" si="2"/>
        <v/>
      </c>
      <c r="G21" s="387"/>
      <c r="H21" s="55"/>
      <c r="I21" s="333" t="str">
        <f t="shared" si="3"/>
        <v/>
      </c>
      <c r="J21" s="391"/>
      <c r="K21" s="55"/>
      <c r="L21" s="333" t="str">
        <f t="shared" si="4"/>
        <v/>
      </c>
      <c r="M21" s="173" t="str">
        <f t="shared" si="5"/>
        <v/>
      </c>
      <c r="N21" s="444"/>
      <c r="O21" s="444"/>
      <c r="P21" s="444"/>
      <c r="Q21" s="445"/>
    </row>
    <row r="22" spans="1:17" ht="21.75" customHeight="1">
      <c r="A22" s="483"/>
      <c r="B22" s="53"/>
      <c r="C22" s="170"/>
      <c r="D22" s="138"/>
      <c r="E22" s="61"/>
      <c r="F22" s="56" t="str">
        <f t="shared" si="2"/>
        <v/>
      </c>
      <c r="G22" s="387"/>
      <c r="H22" s="55"/>
      <c r="I22" s="333" t="str">
        <f t="shared" si="3"/>
        <v/>
      </c>
      <c r="J22" s="391"/>
      <c r="K22" s="55"/>
      <c r="L22" s="333" t="str">
        <f t="shared" si="4"/>
        <v/>
      </c>
      <c r="M22" s="173" t="str">
        <f t="shared" si="5"/>
        <v/>
      </c>
      <c r="N22" s="450"/>
      <c r="O22" s="450"/>
      <c r="P22" s="450"/>
      <c r="Q22" s="451"/>
    </row>
    <row r="23" spans="1:17" ht="21.75" customHeight="1">
      <c r="A23" s="483"/>
      <c r="B23" s="58"/>
      <c r="C23" s="168" t="str">
        <f>IF(SUM(M23:M25)=0,"",SUM(M23:M25))</f>
        <v/>
      </c>
      <c r="D23" s="137"/>
      <c r="E23" s="54"/>
      <c r="F23" s="333" t="str">
        <f t="shared" si="2"/>
        <v/>
      </c>
      <c r="G23" s="386"/>
      <c r="H23" s="51"/>
      <c r="I23" s="50" t="str">
        <f t="shared" si="3"/>
        <v/>
      </c>
      <c r="J23" s="390"/>
      <c r="K23" s="51"/>
      <c r="L23" s="50" t="str">
        <f t="shared" si="4"/>
        <v/>
      </c>
      <c r="M23" s="172" t="str">
        <f t="shared" si="5"/>
        <v/>
      </c>
      <c r="N23" s="444"/>
      <c r="O23" s="444"/>
      <c r="P23" s="444"/>
      <c r="Q23" s="445"/>
    </row>
    <row r="24" spans="1:17" ht="21.75" customHeight="1">
      <c r="A24" s="483"/>
      <c r="B24" s="53"/>
      <c r="C24" s="170"/>
      <c r="D24" s="137"/>
      <c r="E24" s="54"/>
      <c r="F24" s="333" t="str">
        <f t="shared" si="2"/>
        <v/>
      </c>
      <c r="G24" s="387"/>
      <c r="H24" s="55"/>
      <c r="I24" s="333" t="str">
        <f t="shared" si="3"/>
        <v/>
      </c>
      <c r="J24" s="391"/>
      <c r="K24" s="55"/>
      <c r="L24" s="333" t="str">
        <f t="shared" si="4"/>
        <v/>
      </c>
      <c r="M24" s="173" t="str">
        <f t="shared" si="5"/>
        <v/>
      </c>
      <c r="N24" s="444"/>
      <c r="O24" s="444"/>
      <c r="P24" s="444"/>
      <c r="Q24" s="445"/>
    </row>
    <row r="25" spans="1:17" ht="21.75" customHeight="1">
      <c r="A25" s="483"/>
      <c r="B25" s="95"/>
      <c r="C25" s="171"/>
      <c r="D25" s="137"/>
      <c r="E25" s="54"/>
      <c r="F25" s="333" t="str">
        <f t="shared" si="2"/>
        <v/>
      </c>
      <c r="G25" s="387"/>
      <c r="H25" s="55"/>
      <c r="I25" s="333" t="str">
        <f t="shared" si="3"/>
        <v/>
      </c>
      <c r="J25" s="391"/>
      <c r="K25" s="55"/>
      <c r="L25" s="333" t="str">
        <f t="shared" si="4"/>
        <v/>
      </c>
      <c r="M25" s="173" t="str">
        <f t="shared" si="5"/>
        <v/>
      </c>
      <c r="N25" s="444"/>
      <c r="O25" s="444"/>
      <c r="P25" s="444"/>
      <c r="Q25" s="445"/>
    </row>
    <row r="26" spans="1:17" ht="21.75" customHeight="1">
      <c r="A26" s="484"/>
      <c r="B26" s="34" t="s">
        <v>31</v>
      </c>
      <c r="C26" s="26">
        <f>SUM(C13:C25)</f>
        <v>0</v>
      </c>
      <c r="D26" s="447"/>
      <c r="E26" s="448"/>
      <c r="F26" s="448"/>
      <c r="G26" s="448"/>
      <c r="H26" s="448"/>
      <c r="I26" s="448"/>
      <c r="J26" s="448"/>
      <c r="K26" s="448"/>
      <c r="L26" s="448"/>
      <c r="M26" s="448"/>
      <c r="N26" s="448"/>
      <c r="O26" s="448"/>
      <c r="P26" s="448"/>
      <c r="Q26" s="449"/>
    </row>
    <row r="27" spans="1:17" ht="21.75" customHeight="1">
      <c r="A27" s="338"/>
      <c r="B27" s="475" t="s">
        <v>69</v>
      </c>
      <c r="C27" s="476"/>
      <c r="D27" s="476"/>
      <c r="E27" s="476"/>
      <c r="F27" s="476"/>
      <c r="G27" s="476"/>
      <c r="H27" s="476"/>
      <c r="I27" s="476"/>
      <c r="J27" s="476"/>
      <c r="K27" s="476"/>
      <c r="L27" s="476"/>
      <c r="M27" s="476"/>
      <c r="N27" s="476"/>
      <c r="O27" s="476"/>
      <c r="P27" s="476"/>
      <c r="Q27" s="477"/>
    </row>
    <row r="28" spans="1:17" ht="21.75" customHeight="1">
      <c r="A28" s="338"/>
      <c r="B28" s="79"/>
      <c r="C28" s="174" t="str">
        <f>IF(SUM(M28:M30)=0,"",SUM(M28:M30))</f>
        <v/>
      </c>
      <c r="D28" s="142"/>
      <c r="E28" s="80"/>
      <c r="F28" s="50" t="str">
        <f>IF(E28="","","X")</f>
        <v/>
      </c>
      <c r="G28" s="388"/>
      <c r="H28" s="81"/>
      <c r="I28" s="337" t="str">
        <f>IF(G28="","","X")</f>
        <v/>
      </c>
      <c r="J28" s="385"/>
      <c r="K28" s="81"/>
      <c r="L28" s="337" t="str">
        <f t="shared" ref="L28:L30" si="6">IF(J28="","","=")</f>
        <v/>
      </c>
      <c r="M28" s="173" t="str">
        <f>IF(E28*IF(G28="",1,G28)*IF(J28="",1,J28)=0,"",E28*IF(G28="",1,G28)*IF(J28="",1,J28))</f>
        <v/>
      </c>
      <c r="N28" s="478"/>
      <c r="O28" s="478"/>
      <c r="P28" s="478"/>
      <c r="Q28" s="479"/>
    </row>
    <row r="29" spans="1:17" ht="21.75" customHeight="1">
      <c r="A29" s="338"/>
      <c r="B29" s="53"/>
      <c r="C29" s="174"/>
      <c r="D29" s="142"/>
      <c r="E29" s="80"/>
      <c r="F29" s="360" t="str">
        <f>IF(E29="","","X")</f>
        <v/>
      </c>
      <c r="G29" s="388"/>
      <c r="H29" s="81"/>
      <c r="I29" s="337" t="str">
        <f>IF(G29="","","X")</f>
        <v/>
      </c>
      <c r="J29" s="385"/>
      <c r="K29" s="81"/>
      <c r="L29" s="337" t="str">
        <f t="shared" si="6"/>
        <v/>
      </c>
      <c r="M29" s="173" t="str">
        <f>IF(E29*IF(G29="",1,G29)*IF(J29="",1,J29)=0,"",E29*IF(G29="",1,G29)*IF(J29="",1,J29))</f>
        <v/>
      </c>
      <c r="N29" s="478"/>
      <c r="O29" s="478"/>
      <c r="P29" s="478"/>
      <c r="Q29" s="479"/>
    </row>
    <row r="30" spans="1:17" ht="21.75" customHeight="1">
      <c r="A30" s="338"/>
      <c r="B30" s="53"/>
      <c r="C30" s="175"/>
      <c r="D30" s="142"/>
      <c r="E30" s="80"/>
      <c r="F30" s="337" t="str">
        <f>IF(E30="","","X")</f>
        <v/>
      </c>
      <c r="G30" s="388"/>
      <c r="H30" s="81"/>
      <c r="I30" s="337" t="str">
        <f>IF(G30="","","X")</f>
        <v/>
      </c>
      <c r="J30" s="385"/>
      <c r="K30" s="81"/>
      <c r="L30" s="337" t="str">
        <f t="shared" si="6"/>
        <v/>
      </c>
      <c r="M30" s="173" t="str">
        <f t="shared" ref="M30" si="7">IF(E30*IF(G30="",1,G30)*IF(J30="",1,J30)=0,"",E30*IF(G30="",1,G30)*IF(J30="",1,J30))</f>
        <v/>
      </c>
      <c r="N30" s="478"/>
      <c r="O30" s="478"/>
      <c r="P30" s="478"/>
      <c r="Q30" s="479"/>
    </row>
    <row r="31" spans="1:17" ht="21.75" customHeight="1">
      <c r="A31" s="52"/>
      <c r="B31" s="166" t="s">
        <v>81</v>
      </c>
      <c r="C31" s="82"/>
      <c r="D31" s="143"/>
      <c r="E31" s="83"/>
      <c r="F31" s="84"/>
      <c r="G31" s="127"/>
      <c r="H31" s="84"/>
      <c r="I31" s="84"/>
      <c r="J31" s="85"/>
      <c r="K31" s="84"/>
      <c r="L31" s="84"/>
      <c r="M31" s="83"/>
      <c r="N31" s="86"/>
      <c r="O31" s="86"/>
      <c r="P31" s="86"/>
      <c r="Q31" s="87"/>
    </row>
    <row r="32" spans="1:17" ht="21.75" customHeight="1">
      <c r="A32" s="52"/>
      <c r="B32" s="339"/>
      <c r="C32" s="170" t="str">
        <f>IF(SUM(M32:M34)=0,"",SUM(M32:M34))</f>
        <v/>
      </c>
      <c r="D32" s="141"/>
      <c r="E32" s="94"/>
      <c r="F32" s="360" t="str">
        <f t="shared" si="2"/>
        <v/>
      </c>
      <c r="G32" s="387"/>
      <c r="H32" s="55"/>
      <c r="I32" s="360" t="str">
        <f t="shared" si="3"/>
        <v/>
      </c>
      <c r="J32" s="392"/>
      <c r="K32" s="55"/>
      <c r="L32" s="360" t="str">
        <f t="shared" si="4"/>
        <v/>
      </c>
      <c r="M32" s="173" t="str">
        <f t="shared" si="5"/>
        <v/>
      </c>
      <c r="N32" s="340"/>
      <c r="O32" s="340"/>
      <c r="P32" s="340"/>
      <c r="Q32" s="341"/>
    </row>
    <row r="33" spans="1:17" ht="21.75" customHeight="1">
      <c r="A33" s="52"/>
      <c r="B33" s="53"/>
      <c r="C33" s="170"/>
      <c r="D33" s="137"/>
      <c r="E33" s="94"/>
      <c r="F33" s="333" t="str">
        <f t="shared" si="2"/>
        <v/>
      </c>
      <c r="G33" s="387"/>
      <c r="H33" s="55"/>
      <c r="I33" s="333" t="str">
        <f t="shared" si="3"/>
        <v/>
      </c>
      <c r="J33" s="392"/>
      <c r="K33" s="55"/>
      <c r="L33" s="333" t="str">
        <f t="shared" si="4"/>
        <v/>
      </c>
      <c r="M33" s="173" t="str">
        <f t="shared" si="5"/>
        <v/>
      </c>
      <c r="N33" s="444"/>
      <c r="O33" s="444"/>
      <c r="P33" s="444"/>
      <c r="Q33" s="445"/>
    </row>
    <row r="34" spans="1:17" ht="21.75" customHeight="1">
      <c r="A34" s="52"/>
      <c r="B34" s="53"/>
      <c r="C34" s="171"/>
      <c r="D34" s="138"/>
      <c r="E34" s="61"/>
      <c r="F34" s="333" t="str">
        <f t="shared" si="2"/>
        <v/>
      </c>
      <c r="G34" s="387"/>
      <c r="H34" s="55"/>
      <c r="I34" s="333" t="str">
        <f t="shared" si="3"/>
        <v/>
      </c>
      <c r="J34" s="392"/>
      <c r="K34" s="55"/>
      <c r="L34" s="333" t="str">
        <f t="shared" si="4"/>
        <v/>
      </c>
      <c r="M34" s="173" t="str">
        <f t="shared" si="5"/>
        <v/>
      </c>
      <c r="N34" s="450"/>
      <c r="O34" s="450"/>
      <c r="P34" s="450"/>
      <c r="Q34" s="451"/>
    </row>
    <row r="35" spans="1:17" ht="21.75" customHeight="1">
      <c r="A35" s="52"/>
      <c r="B35" s="58"/>
      <c r="C35" s="170" t="str">
        <f>IF(SUM(M35:M37)=0,"",SUM(M35:M37))</f>
        <v/>
      </c>
      <c r="D35" s="137"/>
      <c r="E35" s="54"/>
      <c r="F35" s="50" t="str">
        <f t="shared" si="2"/>
        <v/>
      </c>
      <c r="G35" s="386"/>
      <c r="H35" s="51"/>
      <c r="I35" s="50" t="str">
        <f t="shared" si="3"/>
        <v/>
      </c>
      <c r="J35" s="393"/>
      <c r="K35" s="51"/>
      <c r="L35" s="50" t="str">
        <f t="shared" si="4"/>
        <v/>
      </c>
      <c r="M35" s="172" t="str">
        <f t="shared" si="5"/>
        <v/>
      </c>
      <c r="N35" s="444"/>
      <c r="O35" s="444"/>
      <c r="P35" s="444"/>
      <c r="Q35" s="445"/>
    </row>
    <row r="36" spans="1:17" ht="21.75" customHeight="1">
      <c r="A36" s="52"/>
      <c r="B36" s="53"/>
      <c r="C36" s="170"/>
      <c r="D36" s="137"/>
      <c r="E36" s="94"/>
      <c r="F36" s="333" t="str">
        <f t="shared" si="2"/>
        <v/>
      </c>
      <c r="G36" s="387"/>
      <c r="H36" s="55"/>
      <c r="I36" s="333" t="str">
        <f t="shared" si="3"/>
        <v/>
      </c>
      <c r="J36" s="392"/>
      <c r="K36" s="55"/>
      <c r="L36" s="333" t="str">
        <f t="shared" si="4"/>
        <v/>
      </c>
      <c r="M36" s="173" t="str">
        <f t="shared" si="5"/>
        <v/>
      </c>
      <c r="N36" s="444"/>
      <c r="O36" s="444"/>
      <c r="P36" s="444"/>
      <c r="Q36" s="445"/>
    </row>
    <row r="37" spans="1:17" ht="21.75" customHeight="1">
      <c r="A37" s="52"/>
      <c r="B37" s="53"/>
      <c r="C37" s="171"/>
      <c r="D37" s="138"/>
      <c r="E37" s="61"/>
      <c r="F37" s="333" t="str">
        <f t="shared" si="2"/>
        <v/>
      </c>
      <c r="G37" s="387"/>
      <c r="H37" s="55"/>
      <c r="I37" s="333" t="str">
        <f t="shared" si="3"/>
        <v/>
      </c>
      <c r="J37" s="392"/>
      <c r="K37" s="55"/>
      <c r="L37" s="333" t="str">
        <f t="shared" si="4"/>
        <v/>
      </c>
      <c r="M37" s="173" t="str">
        <f t="shared" si="5"/>
        <v/>
      </c>
      <c r="N37" s="450"/>
      <c r="O37" s="450"/>
      <c r="P37" s="450"/>
      <c r="Q37" s="451"/>
    </row>
    <row r="38" spans="1:17" ht="21.75" customHeight="1">
      <c r="A38" s="52"/>
      <c r="B38" s="58"/>
      <c r="C38" s="170" t="str">
        <f>IF(SUM(M38:M40)=0,"",SUM(M38:M40))</f>
        <v/>
      </c>
      <c r="D38" s="136"/>
      <c r="E38" s="54"/>
      <c r="F38" s="50" t="str">
        <f t="shared" ref="F38:F39" si="8">IF(E38="","","X")</f>
        <v/>
      </c>
      <c r="G38" s="386"/>
      <c r="H38" s="51"/>
      <c r="I38" s="50" t="str">
        <f t="shared" ref="I38:I39" si="9">IF(G38="","","X")</f>
        <v/>
      </c>
      <c r="J38" s="393"/>
      <c r="K38" s="51"/>
      <c r="L38" s="50" t="str">
        <f t="shared" si="4"/>
        <v/>
      </c>
      <c r="M38" s="172" t="str">
        <f t="shared" si="5"/>
        <v/>
      </c>
      <c r="N38" s="444"/>
      <c r="O38" s="444"/>
      <c r="P38" s="444"/>
      <c r="Q38" s="445"/>
    </row>
    <row r="39" spans="1:17" ht="21.75" customHeight="1">
      <c r="A39" s="52"/>
      <c r="B39" s="53"/>
      <c r="C39" s="170"/>
      <c r="D39" s="137"/>
      <c r="E39" s="54"/>
      <c r="F39" s="333" t="str">
        <f t="shared" si="8"/>
        <v/>
      </c>
      <c r="G39" s="387"/>
      <c r="H39" s="55"/>
      <c r="I39" s="333" t="str">
        <f t="shared" si="9"/>
        <v/>
      </c>
      <c r="J39" s="392"/>
      <c r="K39" s="55"/>
      <c r="L39" s="333" t="str">
        <f t="shared" si="4"/>
        <v/>
      </c>
      <c r="M39" s="173" t="str">
        <f t="shared" si="5"/>
        <v/>
      </c>
      <c r="N39" s="444"/>
      <c r="O39" s="444"/>
      <c r="P39" s="444"/>
      <c r="Q39" s="445"/>
    </row>
    <row r="40" spans="1:17" ht="21.75" customHeight="1">
      <c r="A40" s="52"/>
      <c r="B40" s="95"/>
      <c r="C40" s="171"/>
      <c r="D40" s="137"/>
      <c r="E40" s="54"/>
      <c r="F40" s="333" t="str">
        <f t="shared" si="2"/>
        <v/>
      </c>
      <c r="G40" s="387"/>
      <c r="H40" s="55"/>
      <c r="I40" s="333" t="str">
        <f t="shared" si="3"/>
        <v/>
      </c>
      <c r="J40" s="392"/>
      <c r="K40" s="55"/>
      <c r="L40" s="333" t="str">
        <f t="shared" si="4"/>
        <v/>
      </c>
      <c r="M40" s="173" t="str">
        <f t="shared" si="5"/>
        <v/>
      </c>
      <c r="N40" s="444"/>
      <c r="O40" s="444"/>
      <c r="P40" s="444"/>
      <c r="Q40" s="445"/>
    </row>
    <row r="41" spans="1:17" ht="21.75" customHeight="1">
      <c r="A41" s="63"/>
      <c r="B41" s="34" t="s">
        <v>32</v>
      </c>
      <c r="C41" s="26">
        <f>SUM(C28:C40)</f>
        <v>0</v>
      </c>
      <c r="D41" s="447"/>
      <c r="E41" s="448"/>
      <c r="F41" s="448"/>
      <c r="G41" s="448"/>
      <c r="H41" s="448"/>
      <c r="I41" s="448"/>
      <c r="J41" s="448"/>
      <c r="K41" s="448"/>
      <c r="L41" s="448"/>
      <c r="M41" s="448"/>
      <c r="N41" s="448"/>
      <c r="O41" s="448"/>
      <c r="P41" s="448"/>
      <c r="Q41" s="449"/>
    </row>
    <row r="42" spans="1:17" ht="21.75" customHeight="1">
      <c r="A42" s="52"/>
      <c r="B42" s="213"/>
      <c r="C42" s="214" t="str">
        <f>IF(SUM(M42:M44)=0,"",SUM(M42:M44))</f>
        <v/>
      </c>
      <c r="D42" s="215"/>
      <c r="E42" s="216"/>
      <c r="F42" s="217" t="str">
        <f t="shared" ref="F42:F47" si="10">IF(E42="","","X")</f>
        <v/>
      </c>
      <c r="G42" s="218"/>
      <c r="H42" s="219"/>
      <c r="I42" s="217" t="str">
        <f t="shared" ref="I42:I50" si="11">IF(G42="","","X")</f>
        <v/>
      </c>
      <c r="J42" s="218"/>
      <c r="K42" s="219"/>
      <c r="L42" s="217" t="str">
        <f t="shared" ref="L42:L47" si="12">IF(J42="","","=")</f>
        <v/>
      </c>
      <c r="M42" s="220" t="str">
        <f t="shared" ref="M42:M47" si="13">IF(E42*IF(G42="",1,G42)*IF(J42="",1,J42)=0,"",E42*IF(G42="",1,G42)*IF(J42="",1,J42))</f>
        <v/>
      </c>
      <c r="N42" s="438"/>
      <c r="O42" s="438"/>
      <c r="P42" s="438"/>
      <c r="Q42" s="439"/>
    </row>
    <row r="43" spans="1:17" ht="21.75" customHeight="1">
      <c r="A43" s="52"/>
      <c r="B43" s="221"/>
      <c r="C43" s="214"/>
      <c r="D43" s="215"/>
      <c r="E43" s="218"/>
      <c r="F43" s="217" t="str">
        <f t="shared" si="10"/>
        <v/>
      </c>
      <c r="G43" s="218"/>
      <c r="H43" s="219"/>
      <c r="I43" s="217" t="str">
        <f t="shared" si="11"/>
        <v/>
      </c>
      <c r="J43" s="218"/>
      <c r="K43" s="219"/>
      <c r="L43" s="217" t="str">
        <f t="shared" si="12"/>
        <v/>
      </c>
      <c r="M43" s="220" t="str">
        <f t="shared" si="13"/>
        <v/>
      </c>
      <c r="N43" s="438"/>
      <c r="O43" s="438"/>
      <c r="P43" s="438"/>
      <c r="Q43" s="439"/>
    </row>
    <row r="44" spans="1:17" ht="21.75" customHeight="1">
      <c r="A44" s="52"/>
      <c r="B44" s="221"/>
      <c r="C44" s="222"/>
      <c r="D44" s="223"/>
      <c r="E44" s="224"/>
      <c r="F44" s="225" t="str">
        <f t="shared" si="10"/>
        <v/>
      </c>
      <c r="G44" s="218"/>
      <c r="H44" s="219"/>
      <c r="I44" s="217" t="str">
        <f t="shared" si="11"/>
        <v/>
      </c>
      <c r="J44" s="218"/>
      <c r="K44" s="219"/>
      <c r="L44" s="217" t="str">
        <f t="shared" si="12"/>
        <v/>
      </c>
      <c r="M44" s="220" t="str">
        <f t="shared" si="13"/>
        <v/>
      </c>
      <c r="N44" s="442"/>
      <c r="O44" s="442"/>
      <c r="P44" s="442"/>
      <c r="Q44" s="443"/>
    </row>
    <row r="45" spans="1:17" ht="21.75" customHeight="1">
      <c r="A45" s="52"/>
      <c r="B45" s="226"/>
      <c r="C45" s="214" t="str">
        <f>IF(SUM(M45:M47)=0,"",SUM(M45:M47))</f>
        <v/>
      </c>
      <c r="D45" s="215"/>
      <c r="E45" s="216"/>
      <c r="F45" s="217" t="str">
        <f t="shared" si="10"/>
        <v/>
      </c>
      <c r="G45" s="227"/>
      <c r="H45" s="228"/>
      <c r="I45" s="229" t="str">
        <f t="shared" si="11"/>
        <v/>
      </c>
      <c r="J45" s="227"/>
      <c r="K45" s="228"/>
      <c r="L45" s="229" t="str">
        <f t="shared" si="12"/>
        <v/>
      </c>
      <c r="M45" s="230" t="str">
        <f t="shared" si="13"/>
        <v/>
      </c>
      <c r="N45" s="438"/>
      <c r="O45" s="438"/>
      <c r="P45" s="438"/>
      <c r="Q45" s="439"/>
    </row>
    <row r="46" spans="1:17" ht="21.75" customHeight="1">
      <c r="A46" s="52"/>
      <c r="B46" s="221"/>
      <c r="C46" s="214"/>
      <c r="D46" s="215"/>
      <c r="E46" s="218"/>
      <c r="F46" s="217" t="str">
        <f t="shared" si="10"/>
        <v/>
      </c>
      <c r="G46" s="218"/>
      <c r="H46" s="219"/>
      <c r="I46" s="217" t="str">
        <f t="shared" si="11"/>
        <v/>
      </c>
      <c r="J46" s="218"/>
      <c r="K46" s="219"/>
      <c r="L46" s="217" t="str">
        <f t="shared" si="12"/>
        <v/>
      </c>
      <c r="M46" s="220" t="str">
        <f t="shared" si="13"/>
        <v/>
      </c>
      <c r="N46" s="438"/>
      <c r="O46" s="438"/>
      <c r="P46" s="438"/>
      <c r="Q46" s="439"/>
    </row>
    <row r="47" spans="1:17" ht="21.75" customHeight="1">
      <c r="A47" s="52"/>
      <c r="B47" s="221"/>
      <c r="C47" s="222"/>
      <c r="D47" s="223"/>
      <c r="E47" s="224"/>
      <c r="F47" s="225" t="str">
        <f t="shared" si="10"/>
        <v/>
      </c>
      <c r="G47" s="218"/>
      <c r="H47" s="219"/>
      <c r="I47" s="217" t="str">
        <f t="shared" si="11"/>
        <v/>
      </c>
      <c r="J47" s="218"/>
      <c r="K47" s="219"/>
      <c r="L47" s="217" t="str">
        <f t="shared" si="12"/>
        <v/>
      </c>
      <c r="M47" s="220" t="str">
        <f t="shared" si="13"/>
        <v/>
      </c>
      <c r="N47" s="442"/>
      <c r="O47" s="442"/>
      <c r="P47" s="442"/>
      <c r="Q47" s="443"/>
    </row>
    <row r="48" spans="1:17" ht="21.75" customHeight="1">
      <c r="A48" s="52"/>
      <c r="B48" s="226"/>
      <c r="C48" s="214" t="str">
        <f>IF(SUM(M48:M50)=0,"",SUM(M48:M50))</f>
        <v/>
      </c>
      <c r="D48" s="231"/>
      <c r="E48" s="216"/>
      <c r="F48" s="217" t="str">
        <f t="shared" si="2"/>
        <v/>
      </c>
      <c r="G48" s="227"/>
      <c r="H48" s="228"/>
      <c r="I48" s="229" t="str">
        <f t="shared" si="11"/>
        <v/>
      </c>
      <c r="J48" s="227"/>
      <c r="K48" s="228"/>
      <c r="L48" s="229" t="str">
        <f t="shared" si="4"/>
        <v/>
      </c>
      <c r="M48" s="230" t="str">
        <f t="shared" si="5"/>
        <v/>
      </c>
      <c r="N48" s="438"/>
      <c r="O48" s="438"/>
      <c r="P48" s="438"/>
      <c r="Q48" s="439"/>
    </row>
    <row r="49" spans="1:17" ht="21.75" customHeight="1">
      <c r="A49" s="52"/>
      <c r="B49" s="221"/>
      <c r="C49" s="214"/>
      <c r="D49" s="215"/>
      <c r="E49" s="216"/>
      <c r="F49" s="217" t="str">
        <f t="shared" si="2"/>
        <v/>
      </c>
      <c r="G49" s="218"/>
      <c r="H49" s="219"/>
      <c r="I49" s="217" t="str">
        <f t="shared" si="11"/>
        <v/>
      </c>
      <c r="J49" s="218"/>
      <c r="K49" s="219"/>
      <c r="L49" s="217" t="str">
        <f t="shared" si="4"/>
        <v/>
      </c>
      <c r="M49" s="220" t="str">
        <f t="shared" si="5"/>
        <v/>
      </c>
      <c r="N49" s="438"/>
      <c r="O49" s="438"/>
      <c r="P49" s="438"/>
      <c r="Q49" s="439"/>
    </row>
    <row r="50" spans="1:17" ht="21.75" customHeight="1">
      <c r="A50" s="52"/>
      <c r="B50" s="232"/>
      <c r="C50" s="222"/>
      <c r="D50" s="215"/>
      <c r="E50" s="216"/>
      <c r="F50" s="217" t="str">
        <f t="shared" si="2"/>
        <v/>
      </c>
      <c r="G50" s="218"/>
      <c r="H50" s="219"/>
      <c r="I50" s="217" t="str">
        <f t="shared" si="11"/>
        <v/>
      </c>
      <c r="J50" s="218"/>
      <c r="K50" s="219"/>
      <c r="L50" s="217" t="str">
        <f t="shared" si="4"/>
        <v/>
      </c>
      <c r="M50" s="220" t="str">
        <f t="shared" si="5"/>
        <v/>
      </c>
      <c r="N50" s="438"/>
      <c r="O50" s="438"/>
      <c r="P50" s="438"/>
      <c r="Q50" s="439"/>
    </row>
    <row r="51" spans="1:17" ht="21.75" customHeight="1">
      <c r="A51" s="63"/>
      <c r="B51" s="233" t="s">
        <v>33</v>
      </c>
      <c r="C51" s="234">
        <f>SUM(C42:C50)</f>
        <v>0</v>
      </c>
      <c r="D51" s="461"/>
      <c r="E51" s="462"/>
      <c r="F51" s="462"/>
      <c r="G51" s="462"/>
      <c r="H51" s="462"/>
      <c r="I51" s="462"/>
      <c r="J51" s="462"/>
      <c r="K51" s="462"/>
      <c r="L51" s="462"/>
      <c r="M51" s="462"/>
      <c r="N51" s="462"/>
      <c r="O51" s="462"/>
      <c r="P51" s="462"/>
      <c r="Q51" s="463"/>
    </row>
    <row r="52" spans="1:17" ht="21.75" customHeight="1">
      <c r="A52" s="52"/>
      <c r="B52" s="213"/>
      <c r="C52" s="214" t="str">
        <f>IF(SUM(M52:M54)=0,"",SUM(M52:M54))</f>
        <v/>
      </c>
      <c r="D52" s="215"/>
      <c r="E52" s="216"/>
      <c r="F52" s="217" t="str">
        <f t="shared" ref="F52:F60" si="14">IF(E52="","","X")</f>
        <v/>
      </c>
      <c r="G52" s="218"/>
      <c r="H52" s="219"/>
      <c r="I52" s="217" t="str">
        <f t="shared" ref="I52:I60" si="15">IF(G52="","","X")</f>
        <v/>
      </c>
      <c r="J52" s="218"/>
      <c r="K52" s="219"/>
      <c r="L52" s="217" t="str">
        <f t="shared" si="4"/>
        <v/>
      </c>
      <c r="M52" s="220" t="str">
        <f t="shared" si="5"/>
        <v/>
      </c>
      <c r="N52" s="438"/>
      <c r="O52" s="438"/>
      <c r="P52" s="438"/>
      <c r="Q52" s="439"/>
    </row>
    <row r="53" spans="1:17" ht="21.75" customHeight="1">
      <c r="A53" s="52"/>
      <c r="B53" s="221"/>
      <c r="C53" s="214"/>
      <c r="D53" s="215"/>
      <c r="E53" s="218"/>
      <c r="F53" s="217" t="str">
        <f t="shared" si="14"/>
        <v/>
      </c>
      <c r="G53" s="218"/>
      <c r="H53" s="219"/>
      <c r="I53" s="217" t="str">
        <f t="shared" si="15"/>
        <v/>
      </c>
      <c r="J53" s="218"/>
      <c r="K53" s="219"/>
      <c r="L53" s="217" t="str">
        <f t="shared" si="4"/>
        <v/>
      </c>
      <c r="M53" s="220" t="str">
        <f t="shared" si="5"/>
        <v/>
      </c>
      <c r="N53" s="438"/>
      <c r="O53" s="438"/>
      <c r="P53" s="438"/>
      <c r="Q53" s="439"/>
    </row>
    <row r="54" spans="1:17" ht="21.75" customHeight="1">
      <c r="A54" s="52"/>
      <c r="B54" s="221"/>
      <c r="C54" s="222"/>
      <c r="D54" s="223"/>
      <c r="E54" s="224"/>
      <c r="F54" s="217" t="str">
        <f t="shared" si="14"/>
        <v/>
      </c>
      <c r="G54" s="218"/>
      <c r="H54" s="219"/>
      <c r="I54" s="217" t="str">
        <f t="shared" si="15"/>
        <v/>
      </c>
      <c r="J54" s="218"/>
      <c r="K54" s="219"/>
      <c r="L54" s="217" t="str">
        <f t="shared" si="4"/>
        <v/>
      </c>
      <c r="M54" s="220" t="str">
        <f t="shared" si="5"/>
        <v/>
      </c>
      <c r="N54" s="438"/>
      <c r="O54" s="438"/>
      <c r="P54" s="438"/>
      <c r="Q54" s="439"/>
    </row>
    <row r="55" spans="1:17" ht="21.75" customHeight="1">
      <c r="A55" s="52"/>
      <c r="B55" s="226"/>
      <c r="C55" s="214" t="str">
        <f>IF(SUM(M55:M57)=0,"",SUM(M55:M57))</f>
        <v/>
      </c>
      <c r="D55" s="215"/>
      <c r="E55" s="216"/>
      <c r="F55" s="229" t="str">
        <f t="shared" si="14"/>
        <v/>
      </c>
      <c r="G55" s="227"/>
      <c r="H55" s="228"/>
      <c r="I55" s="229" t="str">
        <f t="shared" si="15"/>
        <v/>
      </c>
      <c r="J55" s="227"/>
      <c r="K55" s="228"/>
      <c r="L55" s="229" t="str">
        <f t="shared" si="4"/>
        <v/>
      </c>
      <c r="M55" s="230" t="str">
        <f t="shared" si="5"/>
        <v/>
      </c>
      <c r="N55" s="440"/>
      <c r="O55" s="440"/>
      <c r="P55" s="440"/>
      <c r="Q55" s="441"/>
    </row>
    <row r="56" spans="1:17" ht="21.75" customHeight="1">
      <c r="A56" s="52"/>
      <c r="B56" s="221"/>
      <c r="C56" s="214"/>
      <c r="D56" s="215"/>
      <c r="E56" s="218"/>
      <c r="F56" s="217" t="str">
        <f t="shared" si="14"/>
        <v/>
      </c>
      <c r="G56" s="218"/>
      <c r="H56" s="219"/>
      <c r="I56" s="217" t="str">
        <f t="shared" si="15"/>
        <v/>
      </c>
      <c r="J56" s="218"/>
      <c r="K56" s="219"/>
      <c r="L56" s="217" t="str">
        <f t="shared" si="4"/>
        <v/>
      </c>
      <c r="M56" s="220" t="str">
        <f t="shared" si="5"/>
        <v/>
      </c>
      <c r="N56" s="438"/>
      <c r="O56" s="438"/>
      <c r="P56" s="438"/>
      <c r="Q56" s="439"/>
    </row>
    <row r="57" spans="1:17" ht="21.75" customHeight="1">
      <c r="A57" s="52"/>
      <c r="B57" s="221"/>
      <c r="C57" s="222"/>
      <c r="D57" s="223"/>
      <c r="E57" s="216"/>
      <c r="F57" s="217" t="str">
        <f t="shared" si="14"/>
        <v/>
      </c>
      <c r="G57" s="218"/>
      <c r="H57" s="219"/>
      <c r="I57" s="217" t="str">
        <f t="shared" si="15"/>
        <v/>
      </c>
      <c r="J57" s="218"/>
      <c r="K57" s="219"/>
      <c r="L57" s="217" t="str">
        <f t="shared" si="4"/>
        <v/>
      </c>
      <c r="M57" s="220" t="str">
        <f t="shared" si="5"/>
        <v/>
      </c>
      <c r="N57" s="438"/>
      <c r="O57" s="438"/>
      <c r="P57" s="438"/>
      <c r="Q57" s="439"/>
    </row>
    <row r="58" spans="1:17" ht="21.75" customHeight="1">
      <c r="A58" s="52"/>
      <c r="B58" s="226"/>
      <c r="C58" s="214" t="str">
        <f>IF(SUM(M58:M60)=0,"",SUM(M58:M60))</f>
        <v/>
      </c>
      <c r="D58" s="231"/>
      <c r="E58" s="235"/>
      <c r="F58" s="229" t="str">
        <f t="shared" si="14"/>
        <v/>
      </c>
      <c r="G58" s="227"/>
      <c r="H58" s="228"/>
      <c r="I58" s="229" t="str">
        <f t="shared" si="15"/>
        <v/>
      </c>
      <c r="J58" s="227"/>
      <c r="K58" s="228"/>
      <c r="L58" s="229" t="str">
        <f t="shared" si="4"/>
        <v/>
      </c>
      <c r="M58" s="230" t="str">
        <f t="shared" si="5"/>
        <v/>
      </c>
      <c r="N58" s="440"/>
      <c r="O58" s="440"/>
      <c r="P58" s="440"/>
      <c r="Q58" s="441"/>
    </row>
    <row r="59" spans="1:17" ht="21.75" customHeight="1">
      <c r="A59" s="52"/>
      <c r="B59" s="221"/>
      <c r="C59" s="214"/>
      <c r="D59" s="215"/>
      <c r="E59" s="216"/>
      <c r="F59" s="217" t="str">
        <f t="shared" si="14"/>
        <v/>
      </c>
      <c r="G59" s="218"/>
      <c r="H59" s="219"/>
      <c r="I59" s="217" t="str">
        <f t="shared" si="15"/>
        <v/>
      </c>
      <c r="J59" s="218"/>
      <c r="K59" s="219"/>
      <c r="L59" s="217" t="str">
        <f t="shared" si="4"/>
        <v/>
      </c>
      <c r="M59" s="220" t="str">
        <f t="shared" si="5"/>
        <v/>
      </c>
      <c r="N59" s="438"/>
      <c r="O59" s="438"/>
      <c r="P59" s="438"/>
      <c r="Q59" s="439"/>
    </row>
    <row r="60" spans="1:17" ht="21.75" customHeight="1">
      <c r="A60" s="52"/>
      <c r="B60" s="232"/>
      <c r="C60" s="214"/>
      <c r="D60" s="215"/>
      <c r="E60" s="216"/>
      <c r="F60" s="217" t="str">
        <f t="shared" si="14"/>
        <v/>
      </c>
      <c r="G60" s="218"/>
      <c r="H60" s="219"/>
      <c r="I60" s="217" t="str">
        <f t="shared" si="15"/>
        <v/>
      </c>
      <c r="J60" s="218"/>
      <c r="K60" s="219"/>
      <c r="L60" s="217" t="str">
        <f t="shared" si="4"/>
        <v/>
      </c>
      <c r="M60" s="220" t="str">
        <f t="shared" si="5"/>
        <v/>
      </c>
      <c r="N60" s="438"/>
      <c r="O60" s="438"/>
      <c r="P60" s="438"/>
      <c r="Q60" s="439"/>
    </row>
    <row r="61" spans="1:17" ht="21.75" customHeight="1">
      <c r="A61" s="63"/>
      <c r="B61" s="233" t="s">
        <v>34</v>
      </c>
      <c r="C61" s="234">
        <f>SUM(C52:C60)</f>
        <v>0</v>
      </c>
      <c r="D61" s="461"/>
      <c r="E61" s="462"/>
      <c r="F61" s="462"/>
      <c r="G61" s="462"/>
      <c r="H61" s="462"/>
      <c r="I61" s="462"/>
      <c r="J61" s="462"/>
      <c r="K61" s="462"/>
      <c r="L61" s="462"/>
      <c r="M61" s="462"/>
      <c r="N61" s="462"/>
      <c r="O61" s="462"/>
      <c r="P61" s="462"/>
      <c r="Q61" s="463"/>
    </row>
    <row r="62" spans="1:17" ht="35" customHeight="1">
      <c r="A62" s="446" t="s">
        <v>59</v>
      </c>
      <c r="B62" s="446"/>
      <c r="C62" s="19">
        <f>SUM(C26,C41,C51,C61)</f>
        <v>0</v>
      </c>
      <c r="D62" s="447"/>
      <c r="E62" s="448"/>
      <c r="F62" s="448"/>
      <c r="G62" s="448"/>
      <c r="H62" s="448"/>
      <c r="I62" s="448"/>
      <c r="J62" s="448"/>
      <c r="K62" s="448"/>
      <c r="L62" s="448"/>
      <c r="M62" s="448"/>
      <c r="N62" s="448"/>
      <c r="O62" s="448"/>
      <c r="P62" s="448"/>
      <c r="Q62" s="449"/>
    </row>
    <row r="63" spans="1:17" ht="24">
      <c r="B63" s="11" t="s">
        <v>60</v>
      </c>
    </row>
    <row r="64" spans="1:17" ht="24">
      <c r="B64" s="10" t="s">
        <v>25</v>
      </c>
    </row>
    <row r="65" spans="2:2" ht="24">
      <c r="B65" s="11" t="s">
        <v>61</v>
      </c>
    </row>
  </sheetData>
  <sheetProtection formatCells="0" formatColumns="0" formatRows="0" insertColumns="0" insertRows="0" deleteRows="0"/>
  <mergeCells count="74">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 ref="K7:M7"/>
    <mergeCell ref="N7:P7"/>
    <mergeCell ref="B12:Q12"/>
    <mergeCell ref="N13:Q13"/>
    <mergeCell ref="N11:Q11"/>
    <mergeCell ref="B7:D7"/>
    <mergeCell ref="E7:G7"/>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B6:D6"/>
    <mergeCell ref="E6:G6"/>
    <mergeCell ref="H6:J6"/>
    <mergeCell ref="K6:M6"/>
    <mergeCell ref="N6:P6"/>
    <mergeCell ref="N40:Q40"/>
    <mergeCell ref="N42:Q42"/>
    <mergeCell ref="N43:Q43"/>
    <mergeCell ref="N33:Q33"/>
    <mergeCell ref="N34:Q34"/>
    <mergeCell ref="N35:Q35"/>
    <mergeCell ref="N36:Q36"/>
    <mergeCell ref="N37:Q37"/>
    <mergeCell ref="D41:Q41"/>
    <mergeCell ref="A62:B62"/>
    <mergeCell ref="N59:Q59"/>
    <mergeCell ref="N60:Q60"/>
    <mergeCell ref="D62:Q62"/>
    <mergeCell ref="N57:Q57"/>
    <mergeCell ref="N58:Q58"/>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4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zoomScale="55" zoomScaleNormal="55" zoomScaleSheetLayoutView="55" workbookViewId="0">
      <selection activeCell="K18" sqref="K18"/>
    </sheetView>
  </sheetViews>
  <sheetFormatPr baseColWidth="10" defaultColWidth="9" defaultRowHeight="18"/>
  <cols>
    <col min="1" max="1" width="2" style="35" customWidth="1"/>
    <col min="2" max="2" width="17.6640625" style="35" customWidth="1"/>
    <col min="3" max="4" width="18.1640625" style="35" customWidth="1"/>
    <col min="5" max="5" width="13.1640625" style="35" customWidth="1"/>
    <col min="6" max="6" width="3.6640625" style="35" customWidth="1"/>
    <col min="7" max="8" width="13.1640625" style="35" customWidth="1"/>
    <col min="9" max="9" width="3.6640625" style="35" customWidth="1"/>
    <col min="10" max="11" width="13.1640625" style="35" customWidth="1"/>
    <col min="12" max="12" width="3.6640625" style="35" customWidth="1"/>
    <col min="13" max="14" width="13.1640625" style="35" customWidth="1"/>
    <col min="15" max="15" width="3.6640625" style="35" customWidth="1"/>
    <col min="16" max="16" width="13.1640625" style="35" customWidth="1"/>
    <col min="17" max="17" width="28.1640625" style="35" customWidth="1"/>
    <col min="18" max="16384" width="9" style="35"/>
  </cols>
  <sheetData>
    <row r="1" spans="1:17" ht="31">
      <c r="B1" s="511" t="s">
        <v>223</v>
      </c>
      <c r="C1" s="511"/>
      <c r="D1" s="511"/>
      <c r="E1" s="511"/>
      <c r="F1" s="511"/>
      <c r="G1" s="511"/>
      <c r="H1" s="511"/>
      <c r="I1" s="511"/>
      <c r="J1" s="511"/>
      <c r="K1" s="511"/>
      <c r="L1" s="511"/>
      <c r="M1" s="511"/>
      <c r="N1" s="511"/>
      <c r="O1" s="2"/>
      <c r="P1" s="2"/>
      <c r="Q1" s="2"/>
    </row>
    <row r="2" spans="1:17" ht="24">
      <c r="B2" s="149"/>
      <c r="C2" s="3"/>
      <c r="D2" s="3"/>
      <c r="E2" s="4"/>
      <c r="F2" s="5"/>
      <c r="G2" s="5"/>
      <c r="H2" s="1"/>
      <c r="I2" s="6"/>
      <c r="J2" s="150"/>
      <c r="K2" s="151"/>
      <c r="L2" s="7"/>
      <c r="M2" s="8"/>
      <c r="N2" s="7"/>
      <c r="O2" s="2"/>
      <c r="P2" s="2"/>
      <c r="Q2" s="2"/>
    </row>
    <row r="3" spans="1:17" s="44" customFormat="1" ht="29.25" customHeight="1">
      <c r="B3" s="152" t="s">
        <v>62</v>
      </c>
      <c r="C3" s="153"/>
      <c r="D3" s="153"/>
      <c r="E3" s="153"/>
      <c r="F3" s="154"/>
      <c r="G3" s="154"/>
      <c r="H3" s="155"/>
      <c r="I3" s="156"/>
      <c r="J3" s="155"/>
      <c r="K3" s="157"/>
      <c r="L3" s="157"/>
      <c r="M3" s="158"/>
      <c r="N3" s="157"/>
      <c r="O3" s="29"/>
      <c r="P3" s="29"/>
      <c r="Q3" s="29"/>
    </row>
    <row r="4" spans="1:17" ht="54" customHeight="1">
      <c r="B4" s="515"/>
      <c r="C4" s="515"/>
      <c r="D4" s="515"/>
      <c r="E4" s="516" t="s">
        <v>9</v>
      </c>
      <c r="F4" s="517"/>
      <c r="G4" s="518"/>
      <c r="H4" s="516" t="s">
        <v>10</v>
      </c>
      <c r="I4" s="517"/>
      <c r="J4" s="518"/>
      <c r="K4" s="519" t="s">
        <v>11</v>
      </c>
      <c r="L4" s="519"/>
      <c r="M4" s="519"/>
      <c r="N4" s="512" t="s">
        <v>12</v>
      </c>
      <c r="O4" s="513"/>
      <c r="P4" s="514"/>
      <c r="Q4" s="332" t="s">
        <v>47</v>
      </c>
    </row>
    <row r="5" spans="1:17" ht="25" customHeight="1">
      <c r="B5" s="520" t="s">
        <v>63</v>
      </c>
      <c r="C5" s="520"/>
      <c r="D5" s="520"/>
      <c r="E5" s="507">
        <f>E6+E7</f>
        <v>0</v>
      </c>
      <c r="F5" s="507"/>
      <c r="G5" s="507"/>
      <c r="H5" s="507">
        <f>H6+H7</f>
        <v>0</v>
      </c>
      <c r="I5" s="507"/>
      <c r="J5" s="507"/>
      <c r="K5" s="506">
        <f>K6+K7</f>
        <v>0</v>
      </c>
      <c r="L5" s="506"/>
      <c r="M5" s="506"/>
      <c r="N5" s="506">
        <f>N6+N7</f>
        <v>0</v>
      </c>
      <c r="O5" s="506"/>
      <c r="P5" s="506"/>
      <c r="Q5" s="368">
        <f>SUM(E5:P5)</f>
        <v>0</v>
      </c>
    </row>
    <row r="6" spans="1:17" ht="25" customHeight="1">
      <c r="B6" s="452" t="s">
        <v>64</v>
      </c>
      <c r="C6" s="453"/>
      <c r="D6" s="454"/>
      <c r="E6" s="508">
        <f>SUM(C13:C15)</f>
        <v>0</v>
      </c>
      <c r="F6" s="509"/>
      <c r="G6" s="510"/>
      <c r="H6" s="508">
        <f>SUM(C28:C30)</f>
        <v>0</v>
      </c>
      <c r="I6" s="509"/>
      <c r="J6" s="510"/>
      <c r="K6" s="503">
        <f>SUM(C43:C45)</f>
        <v>0</v>
      </c>
      <c r="L6" s="504"/>
      <c r="M6" s="505"/>
      <c r="N6" s="503">
        <f>SUM(C58:C60)</f>
        <v>0</v>
      </c>
      <c r="O6" s="504"/>
      <c r="P6" s="505"/>
      <c r="Q6" s="369">
        <f>SUM(E6:P6)</f>
        <v>0</v>
      </c>
    </row>
    <row r="7" spans="1:17" ht="25" customHeight="1">
      <c r="B7" s="452" t="s">
        <v>65</v>
      </c>
      <c r="C7" s="453"/>
      <c r="D7" s="454"/>
      <c r="E7" s="508">
        <f>SUM(C17:C25)</f>
        <v>0</v>
      </c>
      <c r="F7" s="509"/>
      <c r="G7" s="510"/>
      <c r="H7" s="508">
        <f>SUM(C32:C40)</f>
        <v>0</v>
      </c>
      <c r="I7" s="509"/>
      <c r="J7" s="510"/>
      <c r="K7" s="503">
        <f>SUM(C47:C55)</f>
        <v>0</v>
      </c>
      <c r="L7" s="504"/>
      <c r="M7" s="505"/>
      <c r="N7" s="503">
        <f>SUM(C62:C70)</f>
        <v>0</v>
      </c>
      <c r="O7" s="504"/>
      <c r="P7" s="505"/>
      <c r="Q7" s="369">
        <f>SUM(E7:P7)</f>
        <v>0</v>
      </c>
    </row>
    <row r="8" spans="1:17" ht="24">
      <c r="B8" s="45"/>
      <c r="C8" s="37"/>
      <c r="D8" s="37"/>
      <c r="E8" s="38"/>
      <c r="F8" s="39"/>
      <c r="G8" s="39"/>
      <c r="H8" s="40"/>
      <c r="I8" s="41"/>
      <c r="J8" s="40"/>
      <c r="K8" s="42"/>
      <c r="L8" s="42"/>
      <c r="M8" s="43"/>
      <c r="N8" s="42"/>
    </row>
    <row r="9" spans="1:17" s="46" customFormat="1" ht="40" customHeight="1">
      <c r="A9" s="11"/>
      <c r="B9" s="157" t="s">
        <v>66</v>
      </c>
      <c r="C9" s="159"/>
      <c r="D9" s="159"/>
      <c r="E9" s="160"/>
      <c r="F9" s="161"/>
      <c r="G9" s="161"/>
      <c r="H9" s="162"/>
      <c r="I9" s="163"/>
      <c r="J9" s="162"/>
      <c r="K9" s="151"/>
      <c r="L9" s="151"/>
      <c r="M9" s="164"/>
      <c r="N9" s="151"/>
      <c r="O9" s="11"/>
      <c r="P9" s="11"/>
      <c r="Q9" s="11"/>
    </row>
    <row r="10" spans="1:17" ht="24">
      <c r="A10" s="480" t="s">
        <v>86</v>
      </c>
      <c r="B10" s="482"/>
      <c r="C10" s="472" t="s">
        <v>50</v>
      </c>
      <c r="D10" s="467" t="s">
        <v>51</v>
      </c>
      <c r="E10" s="467"/>
      <c r="F10" s="467"/>
      <c r="G10" s="467"/>
      <c r="H10" s="467"/>
      <c r="I10" s="467"/>
      <c r="J10" s="467"/>
      <c r="K10" s="467"/>
      <c r="L10" s="467"/>
      <c r="M10" s="467"/>
      <c r="N10" s="467"/>
      <c r="O10" s="467"/>
      <c r="P10" s="467"/>
      <c r="Q10" s="467"/>
    </row>
    <row r="11" spans="1:17" ht="25">
      <c r="A11" s="521"/>
      <c r="B11" s="522"/>
      <c r="C11" s="473"/>
      <c r="D11" s="165" t="s">
        <v>52</v>
      </c>
      <c r="E11" s="139" t="s">
        <v>53</v>
      </c>
      <c r="F11" s="27" t="s">
        <v>54</v>
      </c>
      <c r="G11" s="139" t="s">
        <v>55</v>
      </c>
      <c r="H11" s="139" t="s">
        <v>56</v>
      </c>
      <c r="I11" s="27" t="s">
        <v>54</v>
      </c>
      <c r="J11" s="139" t="s">
        <v>55</v>
      </c>
      <c r="K11" s="139" t="s">
        <v>56</v>
      </c>
      <c r="L11" s="22" t="s">
        <v>67</v>
      </c>
      <c r="M11" s="330" t="s">
        <v>58</v>
      </c>
      <c r="N11" s="467" t="s">
        <v>85</v>
      </c>
      <c r="O11" s="467"/>
      <c r="P11" s="467"/>
      <c r="Q11" s="467"/>
    </row>
    <row r="12" spans="1:17" ht="24">
      <c r="A12" s="78"/>
      <c r="B12" s="475" t="s">
        <v>69</v>
      </c>
      <c r="C12" s="476"/>
      <c r="D12" s="476"/>
      <c r="E12" s="476"/>
      <c r="F12" s="476"/>
      <c r="G12" s="476"/>
      <c r="H12" s="476"/>
      <c r="I12" s="476"/>
      <c r="J12" s="476"/>
      <c r="K12" s="476"/>
      <c r="L12" s="476"/>
      <c r="M12" s="476"/>
      <c r="N12" s="476"/>
      <c r="O12" s="476"/>
      <c r="P12" s="476"/>
      <c r="Q12" s="477"/>
    </row>
    <row r="13" spans="1:17" ht="21.75" customHeight="1">
      <c r="A13" s="52"/>
      <c r="B13" s="79"/>
      <c r="C13" s="174" t="str">
        <f>IF(SUM(M13:M15)=0,"",SUM(M13:M15))</f>
        <v/>
      </c>
      <c r="D13" s="142"/>
      <c r="E13" s="80"/>
      <c r="F13" s="333" t="str">
        <f>IF(E13="","","X")</f>
        <v/>
      </c>
      <c r="G13" s="126"/>
      <c r="H13" s="81"/>
      <c r="I13" s="333" t="str">
        <f>IF(G13="","","X")</f>
        <v/>
      </c>
      <c r="J13" s="385"/>
      <c r="K13" s="81"/>
      <c r="L13" s="333" t="str">
        <f t="shared" ref="L13:L25" si="0">IF(J13="","","=")</f>
        <v/>
      </c>
      <c r="M13" s="173" t="str">
        <f>IF(E13*IF(G13="",1,G13)*IF(J13="",1,J13)=0,"",E13*IF(G13="",1,G13)*IF(J13="",1,J13))</f>
        <v/>
      </c>
      <c r="N13" s="478"/>
      <c r="O13" s="478"/>
      <c r="P13" s="478"/>
      <c r="Q13" s="479"/>
    </row>
    <row r="14" spans="1:17" ht="21.75" customHeight="1">
      <c r="A14" s="52"/>
      <c r="B14" s="53"/>
      <c r="C14" s="174"/>
      <c r="D14" s="142"/>
      <c r="E14" s="80"/>
      <c r="F14" s="333" t="str">
        <f>IF(E14="","","X")</f>
        <v/>
      </c>
      <c r="G14" s="126"/>
      <c r="H14" s="81"/>
      <c r="I14" s="333" t="str">
        <f>IF(G14="","","X")</f>
        <v/>
      </c>
      <c r="J14" s="385"/>
      <c r="K14" s="81"/>
      <c r="L14" s="333" t="str">
        <f t="shared" si="0"/>
        <v/>
      </c>
      <c r="M14" s="173" t="str">
        <f t="shared" ref="M14" si="1">IF(E14*IF(G14="",1,G14)*IF(J14="",1,J14)=0,"",E14*IF(G14="",1,G14)*IF(J14="",1,J14))</f>
        <v/>
      </c>
      <c r="N14" s="478"/>
      <c r="O14" s="478"/>
      <c r="P14" s="478"/>
      <c r="Q14" s="479"/>
    </row>
    <row r="15" spans="1:17" ht="21.75" customHeight="1">
      <c r="A15" s="52"/>
      <c r="B15" s="53"/>
      <c r="C15" s="175"/>
      <c r="D15" s="142"/>
      <c r="E15" s="80"/>
      <c r="F15" s="333" t="str">
        <f>IF(E15="","","X")</f>
        <v/>
      </c>
      <c r="G15" s="126"/>
      <c r="H15" s="81"/>
      <c r="I15" s="333" t="str">
        <f>IF(G15="","","X")</f>
        <v/>
      </c>
      <c r="J15" s="385"/>
      <c r="K15" s="81"/>
      <c r="L15" s="333" t="str">
        <f t="shared" si="0"/>
        <v/>
      </c>
      <c r="M15" s="173" t="str">
        <f>IF(E15*IF(G15="",1,G15)*IF(J15="",1,J15)=0,"",E15*IF(G15="",1,G15)*IF(J15="",1,J15))</f>
        <v/>
      </c>
      <c r="N15" s="478"/>
      <c r="O15" s="478"/>
      <c r="P15" s="478"/>
      <c r="Q15" s="479"/>
    </row>
    <row r="16" spans="1:17" ht="21.75" customHeight="1">
      <c r="A16" s="52"/>
      <c r="B16" s="166" t="s">
        <v>70</v>
      </c>
      <c r="C16" s="82"/>
      <c r="D16" s="143"/>
      <c r="E16" s="83"/>
      <c r="F16" s="84"/>
      <c r="G16" s="127"/>
      <c r="H16" s="84"/>
      <c r="I16" s="84"/>
      <c r="J16" s="85"/>
      <c r="K16" s="84"/>
      <c r="L16" s="84"/>
      <c r="M16" s="83"/>
      <c r="N16" s="86"/>
      <c r="O16" s="86"/>
      <c r="P16" s="86"/>
      <c r="Q16" s="87"/>
    </row>
    <row r="17" spans="1:17" ht="24">
      <c r="A17" s="52"/>
      <c r="B17" s="48"/>
      <c r="C17" s="176" t="str">
        <f>IF(SUM(M17:M19)=0,"",SUM(M17:M19))</f>
        <v/>
      </c>
      <c r="D17" s="141"/>
      <c r="E17" s="49"/>
      <c r="F17" s="50" t="str">
        <f>IF(E17="","","X")</f>
        <v/>
      </c>
      <c r="G17" s="128"/>
      <c r="H17" s="51"/>
      <c r="I17" s="50" t="str">
        <f>IF(G17="","","X")</f>
        <v/>
      </c>
      <c r="J17" s="390"/>
      <c r="K17" s="51"/>
      <c r="L17" s="50" t="str">
        <f>IF(J17="","","=")</f>
        <v/>
      </c>
      <c r="M17" s="172" t="str">
        <f>IF(E17*IF(G17="",1,G17)*IF(J17="",1,J17)=0,"",E17*IF(G17="",1,G17)*IF(J17="",1,J17))</f>
        <v/>
      </c>
      <c r="N17" s="523"/>
      <c r="O17" s="523"/>
      <c r="P17" s="523"/>
      <c r="Q17" s="524"/>
    </row>
    <row r="18" spans="1:17" ht="21.75" customHeight="1">
      <c r="A18" s="52"/>
      <c r="B18" s="53"/>
      <c r="C18" s="174"/>
      <c r="D18" s="144"/>
      <c r="E18" s="54"/>
      <c r="F18" s="333" t="str">
        <f t="shared" ref="F18:F25" si="2">IF(E18="","","X")</f>
        <v/>
      </c>
      <c r="G18" s="129"/>
      <c r="H18" s="55"/>
      <c r="I18" s="333" t="str">
        <f t="shared" ref="I18:I25" si="3">IF(G18="","","X")</f>
        <v/>
      </c>
      <c r="J18" s="391"/>
      <c r="K18" s="55"/>
      <c r="L18" s="333" t="str">
        <f t="shared" si="0"/>
        <v/>
      </c>
      <c r="M18" s="173" t="str">
        <f t="shared" ref="M18:M25" si="4">IF(E18*IF(G18="",1,G18)*IF(J18="",1,J18)=0,"",E18*IF(G18="",1,G18)*IF(J18="",1,J18))</f>
        <v/>
      </c>
      <c r="N18" s="485"/>
      <c r="O18" s="485"/>
      <c r="P18" s="485"/>
      <c r="Q18" s="486"/>
    </row>
    <row r="19" spans="1:17" ht="21.75" customHeight="1">
      <c r="A19" s="52"/>
      <c r="B19" s="53"/>
      <c r="C19" s="174"/>
      <c r="D19" s="144"/>
      <c r="E19" s="54"/>
      <c r="F19" s="56" t="str">
        <f t="shared" si="2"/>
        <v/>
      </c>
      <c r="G19" s="130"/>
      <c r="H19" s="57"/>
      <c r="I19" s="56" t="str">
        <f t="shared" si="3"/>
        <v/>
      </c>
      <c r="J19" s="394"/>
      <c r="K19" s="57"/>
      <c r="L19" s="56" t="str">
        <f t="shared" si="0"/>
        <v/>
      </c>
      <c r="M19" s="177" t="str">
        <f t="shared" si="4"/>
        <v/>
      </c>
      <c r="N19" s="487"/>
      <c r="O19" s="487"/>
      <c r="P19" s="487"/>
      <c r="Q19" s="488"/>
    </row>
    <row r="20" spans="1:17" ht="21.75" customHeight="1">
      <c r="A20" s="52"/>
      <c r="B20" s="58"/>
      <c r="C20" s="176" t="str">
        <f>IF(SUM(M20:M22)=0,"",SUM(M20:M22))</f>
        <v/>
      </c>
      <c r="D20" s="145"/>
      <c r="E20" s="59"/>
      <c r="F20" s="333" t="str">
        <f t="shared" si="2"/>
        <v/>
      </c>
      <c r="G20" s="129"/>
      <c r="H20" s="55"/>
      <c r="I20" s="333" t="str">
        <f t="shared" si="3"/>
        <v/>
      </c>
      <c r="J20" s="391"/>
      <c r="K20" s="55"/>
      <c r="L20" s="333" t="str">
        <f t="shared" si="0"/>
        <v/>
      </c>
      <c r="M20" s="173" t="str">
        <f t="shared" si="4"/>
        <v/>
      </c>
      <c r="N20" s="485"/>
      <c r="O20" s="485"/>
      <c r="P20" s="485"/>
      <c r="Q20" s="486"/>
    </row>
    <row r="21" spans="1:17" ht="21.75" customHeight="1">
      <c r="A21" s="52"/>
      <c r="B21" s="53"/>
      <c r="C21" s="174"/>
      <c r="D21" s="144"/>
      <c r="E21" s="54"/>
      <c r="F21" s="333" t="str">
        <f t="shared" si="2"/>
        <v/>
      </c>
      <c r="G21" s="129"/>
      <c r="H21" s="55"/>
      <c r="I21" s="333" t="str">
        <f t="shared" si="3"/>
        <v/>
      </c>
      <c r="J21" s="391"/>
      <c r="K21" s="55"/>
      <c r="L21" s="333" t="str">
        <f t="shared" si="0"/>
        <v/>
      </c>
      <c r="M21" s="173" t="str">
        <f t="shared" si="4"/>
        <v/>
      </c>
      <c r="N21" s="485"/>
      <c r="O21" s="485"/>
      <c r="P21" s="485"/>
      <c r="Q21" s="486"/>
    </row>
    <row r="22" spans="1:17" ht="21.75" customHeight="1">
      <c r="A22" s="52"/>
      <c r="B22" s="60"/>
      <c r="C22" s="175"/>
      <c r="D22" s="146"/>
      <c r="E22" s="61"/>
      <c r="F22" s="56" t="str">
        <f t="shared" si="2"/>
        <v/>
      </c>
      <c r="G22" s="130"/>
      <c r="H22" s="57"/>
      <c r="I22" s="56" t="str">
        <f t="shared" si="3"/>
        <v/>
      </c>
      <c r="J22" s="394"/>
      <c r="K22" s="57"/>
      <c r="L22" s="56" t="str">
        <f t="shared" si="0"/>
        <v/>
      </c>
      <c r="M22" s="177" t="str">
        <f t="shared" si="4"/>
        <v/>
      </c>
      <c r="N22" s="487"/>
      <c r="O22" s="487"/>
      <c r="P22" s="487"/>
      <c r="Q22" s="488"/>
    </row>
    <row r="23" spans="1:17" ht="21.75" customHeight="1">
      <c r="A23" s="52"/>
      <c r="B23" s="62"/>
      <c r="C23" s="174" t="str">
        <f>IF(SUM(M23:M25)=0,"",SUM(M23:M25))</f>
        <v/>
      </c>
      <c r="D23" s="147"/>
      <c r="E23" s="54"/>
      <c r="F23" s="333" t="str">
        <f t="shared" si="2"/>
        <v/>
      </c>
      <c r="G23" s="129"/>
      <c r="H23" s="55"/>
      <c r="I23" s="333" t="str">
        <f t="shared" si="3"/>
        <v/>
      </c>
      <c r="J23" s="391"/>
      <c r="K23" s="55"/>
      <c r="L23" s="333" t="str">
        <f t="shared" si="0"/>
        <v/>
      </c>
      <c r="M23" s="173" t="str">
        <f t="shared" si="4"/>
        <v/>
      </c>
      <c r="N23" s="485"/>
      <c r="O23" s="485"/>
      <c r="P23" s="485"/>
      <c r="Q23" s="486"/>
    </row>
    <row r="24" spans="1:17" ht="21.75" customHeight="1">
      <c r="A24" s="52"/>
      <c r="B24" s="53"/>
      <c r="C24" s="174"/>
      <c r="D24" s="147"/>
      <c r="E24" s="54"/>
      <c r="F24" s="333" t="str">
        <f t="shared" si="2"/>
        <v/>
      </c>
      <c r="G24" s="129"/>
      <c r="H24" s="55"/>
      <c r="I24" s="333" t="str">
        <f t="shared" si="3"/>
        <v/>
      </c>
      <c r="J24" s="391"/>
      <c r="K24" s="55"/>
      <c r="L24" s="333" t="str">
        <f t="shared" si="0"/>
        <v/>
      </c>
      <c r="M24" s="173" t="str">
        <f t="shared" si="4"/>
        <v/>
      </c>
      <c r="N24" s="485"/>
      <c r="O24" s="485"/>
      <c r="P24" s="485"/>
      <c r="Q24" s="486"/>
    </row>
    <row r="25" spans="1:17" ht="21.75" customHeight="1">
      <c r="A25" s="52"/>
      <c r="B25" s="60"/>
      <c r="C25" s="175"/>
      <c r="D25" s="148"/>
      <c r="E25" s="61"/>
      <c r="F25" s="56" t="str">
        <f t="shared" si="2"/>
        <v/>
      </c>
      <c r="G25" s="130"/>
      <c r="H25" s="57"/>
      <c r="I25" s="56" t="str">
        <f t="shared" si="3"/>
        <v/>
      </c>
      <c r="J25" s="394"/>
      <c r="K25" s="57"/>
      <c r="L25" s="56" t="str">
        <f t="shared" si="0"/>
        <v/>
      </c>
      <c r="M25" s="177" t="str">
        <f t="shared" si="4"/>
        <v/>
      </c>
      <c r="N25" s="487"/>
      <c r="O25" s="487"/>
      <c r="P25" s="487"/>
      <c r="Q25" s="488"/>
    </row>
    <row r="26" spans="1:17" ht="21.75" customHeight="1">
      <c r="A26" s="63"/>
      <c r="B26" s="167" t="s">
        <v>31</v>
      </c>
      <c r="C26" s="33">
        <f>SUM(C13:C15,C17:C25)</f>
        <v>0</v>
      </c>
      <c r="D26" s="447"/>
      <c r="E26" s="448"/>
      <c r="F26" s="448"/>
      <c r="G26" s="448"/>
      <c r="H26" s="448"/>
      <c r="I26" s="448"/>
      <c r="J26" s="448"/>
      <c r="K26" s="448"/>
      <c r="L26" s="448"/>
      <c r="M26" s="448"/>
      <c r="N26" s="448"/>
      <c r="O26" s="448"/>
      <c r="P26" s="448"/>
      <c r="Q26" s="449"/>
    </row>
    <row r="27" spans="1:17" ht="24">
      <c r="A27" s="78"/>
      <c r="B27" s="475" t="s">
        <v>69</v>
      </c>
      <c r="C27" s="476"/>
      <c r="D27" s="476"/>
      <c r="E27" s="476"/>
      <c r="F27" s="476"/>
      <c r="G27" s="476"/>
      <c r="H27" s="476"/>
      <c r="I27" s="476"/>
      <c r="J27" s="476"/>
      <c r="K27" s="476"/>
      <c r="L27" s="476"/>
      <c r="M27" s="476"/>
      <c r="N27" s="476"/>
      <c r="O27" s="476"/>
      <c r="P27" s="476"/>
      <c r="Q27" s="477"/>
    </row>
    <row r="28" spans="1:17" ht="21.75" customHeight="1">
      <c r="A28" s="52"/>
      <c r="B28" s="79"/>
      <c r="C28" s="174" t="str">
        <f>IF(SUM(M28:M30)=0,"",SUM(M28:M30))</f>
        <v/>
      </c>
      <c r="D28" s="142"/>
      <c r="E28" s="80"/>
      <c r="F28" s="333" t="str">
        <f>IF(E28="","","X")</f>
        <v/>
      </c>
      <c r="G28" s="126"/>
      <c r="H28" s="81"/>
      <c r="I28" s="333" t="str">
        <f>IF(G28="","","X")</f>
        <v/>
      </c>
      <c r="J28" s="385"/>
      <c r="K28" s="81"/>
      <c r="L28" s="333" t="str">
        <f t="shared" ref="L28:L30" si="5">IF(J28="","","=")</f>
        <v/>
      </c>
      <c r="M28" s="173" t="str">
        <f>IF(E28*IF(G28="",1,G28)*IF(J28="",1,J28)=0,"",E28*IF(G28="",1,G28)*IF(J28="",1,J28))</f>
        <v/>
      </c>
      <c r="N28" s="478"/>
      <c r="O28" s="478"/>
      <c r="P28" s="478"/>
      <c r="Q28" s="479"/>
    </row>
    <row r="29" spans="1:17" ht="21.75" customHeight="1">
      <c r="A29" s="52"/>
      <c r="B29" s="53"/>
      <c r="C29" s="174"/>
      <c r="D29" s="142"/>
      <c r="E29" s="80"/>
      <c r="F29" s="333" t="str">
        <f>IF(E29="","","X")</f>
        <v/>
      </c>
      <c r="G29" s="126"/>
      <c r="H29" s="81"/>
      <c r="I29" s="333" t="str">
        <f>IF(G29="","","X")</f>
        <v/>
      </c>
      <c r="J29" s="385"/>
      <c r="K29" s="81"/>
      <c r="L29" s="333" t="str">
        <f t="shared" si="5"/>
        <v/>
      </c>
      <c r="M29" s="173" t="str">
        <f t="shared" ref="M29:M30" si="6">IF(E29*IF(G29="",1,G29)*IF(J29="",1,J29)=0,"",E29*IF(G29="",1,G29)*IF(J29="",1,J29))</f>
        <v/>
      </c>
      <c r="N29" s="478"/>
      <c r="O29" s="478"/>
      <c r="P29" s="478"/>
      <c r="Q29" s="479"/>
    </row>
    <row r="30" spans="1:17" ht="21.75" customHeight="1">
      <c r="A30" s="52"/>
      <c r="B30" s="53"/>
      <c r="C30" s="175"/>
      <c r="D30" s="142"/>
      <c r="E30" s="80"/>
      <c r="F30" s="333" t="str">
        <f>IF(E30="","","X")</f>
        <v/>
      </c>
      <c r="G30" s="126"/>
      <c r="H30" s="81"/>
      <c r="I30" s="333" t="str">
        <f>IF(G30="","","X")</f>
        <v/>
      </c>
      <c r="J30" s="385"/>
      <c r="K30" s="81"/>
      <c r="L30" s="333" t="str">
        <f t="shared" si="5"/>
        <v/>
      </c>
      <c r="M30" s="173" t="str">
        <f t="shared" si="6"/>
        <v/>
      </c>
      <c r="N30" s="478"/>
      <c r="O30" s="478"/>
      <c r="P30" s="478"/>
      <c r="Q30" s="479"/>
    </row>
    <row r="31" spans="1:17" ht="21.75" customHeight="1">
      <c r="A31" s="52"/>
      <c r="B31" s="166" t="s">
        <v>70</v>
      </c>
      <c r="C31" s="82"/>
      <c r="D31" s="143"/>
      <c r="E31" s="83"/>
      <c r="F31" s="84"/>
      <c r="G31" s="127"/>
      <c r="H31" s="84"/>
      <c r="I31" s="84"/>
      <c r="J31" s="85"/>
      <c r="K31" s="84"/>
      <c r="L31" s="84"/>
      <c r="M31" s="83"/>
      <c r="N31" s="86"/>
      <c r="O31" s="86"/>
      <c r="P31" s="86"/>
      <c r="Q31" s="87"/>
    </row>
    <row r="32" spans="1:17" ht="21.75" customHeight="1">
      <c r="A32" s="52"/>
      <c r="B32" s="48"/>
      <c r="C32" s="176" t="str">
        <f>IF(SUM(M32:M34)=0,"",SUM(M32:M34))</f>
        <v/>
      </c>
      <c r="D32" s="141"/>
      <c r="E32" s="49"/>
      <c r="F32" s="50" t="str">
        <f>IF(E32="","","X")</f>
        <v/>
      </c>
      <c r="G32" s="128"/>
      <c r="H32" s="51"/>
      <c r="I32" s="50" t="str">
        <f>IF(G32="","","X")</f>
        <v/>
      </c>
      <c r="J32" s="390"/>
      <c r="K32" s="51"/>
      <c r="L32" s="50" t="str">
        <f>IF(J32="","","=")</f>
        <v/>
      </c>
      <c r="M32" s="172" t="str">
        <f>IF(E32*IF(G32="",1,G32)*IF(J32="",1,J32)=0,"",E32*IF(G32="",1,G32)*IF(J32="",1,J32))</f>
        <v/>
      </c>
      <c r="N32" s="523"/>
      <c r="O32" s="523"/>
      <c r="P32" s="523"/>
      <c r="Q32" s="524"/>
    </row>
    <row r="33" spans="1:17" ht="21.75" customHeight="1">
      <c r="A33" s="52"/>
      <c r="B33" s="53"/>
      <c r="C33" s="174"/>
      <c r="D33" s="144"/>
      <c r="E33" s="54"/>
      <c r="F33" s="333" t="str">
        <f t="shared" ref="F33:F40" si="7">IF(E33="","","X")</f>
        <v/>
      </c>
      <c r="G33" s="129"/>
      <c r="H33" s="55"/>
      <c r="I33" s="333" t="str">
        <f t="shared" ref="I33:I40" si="8">IF(G33="","","X")</f>
        <v/>
      </c>
      <c r="J33" s="391"/>
      <c r="K33" s="55"/>
      <c r="L33" s="333" t="str">
        <f t="shared" ref="L33:L40" si="9">IF(J33="","","=")</f>
        <v/>
      </c>
      <c r="M33" s="173" t="str">
        <f t="shared" ref="M33:M40" si="10">IF(E33*IF(G33="",1,G33)*IF(J33="",1,J33)=0,"",E33*IF(G33="",1,G33)*IF(J33="",1,J33))</f>
        <v/>
      </c>
      <c r="N33" s="485"/>
      <c r="O33" s="485"/>
      <c r="P33" s="485"/>
      <c r="Q33" s="486"/>
    </row>
    <row r="34" spans="1:17" ht="21.75" customHeight="1">
      <c r="A34" s="52"/>
      <c r="B34" s="53"/>
      <c r="C34" s="174"/>
      <c r="D34" s="144"/>
      <c r="E34" s="54"/>
      <c r="F34" s="56" t="str">
        <f t="shared" si="7"/>
        <v/>
      </c>
      <c r="G34" s="130"/>
      <c r="H34" s="57"/>
      <c r="I34" s="56" t="str">
        <f t="shared" si="8"/>
        <v/>
      </c>
      <c r="J34" s="394"/>
      <c r="K34" s="57"/>
      <c r="L34" s="56" t="str">
        <f t="shared" si="9"/>
        <v/>
      </c>
      <c r="M34" s="177" t="str">
        <f t="shared" si="10"/>
        <v/>
      </c>
      <c r="N34" s="487"/>
      <c r="O34" s="487"/>
      <c r="P34" s="487"/>
      <c r="Q34" s="488"/>
    </row>
    <row r="35" spans="1:17" ht="21.75" customHeight="1">
      <c r="A35" s="52"/>
      <c r="B35" s="58"/>
      <c r="C35" s="176" t="str">
        <f>IF(SUM(M35:M37)=0,"",SUM(M35:M37))</f>
        <v/>
      </c>
      <c r="D35" s="145"/>
      <c r="E35" s="59"/>
      <c r="F35" s="333" t="str">
        <f t="shared" si="7"/>
        <v/>
      </c>
      <c r="G35" s="129"/>
      <c r="H35" s="55"/>
      <c r="I35" s="333" t="str">
        <f t="shared" si="8"/>
        <v/>
      </c>
      <c r="J35" s="391"/>
      <c r="K35" s="55"/>
      <c r="L35" s="333" t="str">
        <f t="shared" si="9"/>
        <v/>
      </c>
      <c r="M35" s="173" t="str">
        <f t="shared" si="10"/>
        <v/>
      </c>
      <c r="N35" s="485"/>
      <c r="O35" s="485"/>
      <c r="P35" s="485"/>
      <c r="Q35" s="486"/>
    </row>
    <row r="36" spans="1:17" ht="21.75" customHeight="1">
      <c r="A36" s="52"/>
      <c r="B36" s="53"/>
      <c r="C36" s="174"/>
      <c r="D36" s="144"/>
      <c r="E36" s="54"/>
      <c r="F36" s="333" t="str">
        <f t="shared" si="7"/>
        <v/>
      </c>
      <c r="G36" s="129"/>
      <c r="H36" s="55"/>
      <c r="I36" s="333" t="str">
        <f t="shared" si="8"/>
        <v/>
      </c>
      <c r="J36" s="391"/>
      <c r="K36" s="55"/>
      <c r="L36" s="333" t="str">
        <f t="shared" si="9"/>
        <v/>
      </c>
      <c r="M36" s="173" t="str">
        <f t="shared" si="10"/>
        <v/>
      </c>
      <c r="N36" s="485"/>
      <c r="O36" s="485"/>
      <c r="P36" s="485"/>
      <c r="Q36" s="486"/>
    </row>
    <row r="37" spans="1:17" ht="21.75" customHeight="1">
      <c r="A37" s="52"/>
      <c r="B37" s="60"/>
      <c r="C37" s="175"/>
      <c r="D37" s="146"/>
      <c r="E37" s="61"/>
      <c r="F37" s="56" t="str">
        <f t="shared" si="7"/>
        <v/>
      </c>
      <c r="G37" s="130"/>
      <c r="H37" s="57"/>
      <c r="I37" s="56" t="str">
        <f t="shared" si="8"/>
        <v/>
      </c>
      <c r="J37" s="394"/>
      <c r="K37" s="57"/>
      <c r="L37" s="56" t="str">
        <f t="shared" si="9"/>
        <v/>
      </c>
      <c r="M37" s="177" t="str">
        <f t="shared" si="10"/>
        <v/>
      </c>
      <c r="N37" s="487"/>
      <c r="O37" s="487"/>
      <c r="P37" s="487"/>
      <c r="Q37" s="488"/>
    </row>
    <row r="38" spans="1:17" ht="21.75" customHeight="1">
      <c r="A38" s="52"/>
      <c r="B38" s="62"/>
      <c r="C38" s="174" t="str">
        <f>IF(SUM(M38:M40)=0,"",SUM(M38:M40))</f>
        <v/>
      </c>
      <c r="D38" s="147"/>
      <c r="E38" s="54"/>
      <c r="F38" s="333" t="str">
        <f t="shared" si="7"/>
        <v/>
      </c>
      <c r="G38" s="129"/>
      <c r="H38" s="55"/>
      <c r="I38" s="333" t="str">
        <f t="shared" si="8"/>
        <v/>
      </c>
      <c r="J38" s="391"/>
      <c r="K38" s="55"/>
      <c r="L38" s="333" t="str">
        <f t="shared" si="9"/>
        <v/>
      </c>
      <c r="M38" s="173" t="str">
        <f t="shared" si="10"/>
        <v/>
      </c>
      <c r="N38" s="485"/>
      <c r="O38" s="485"/>
      <c r="P38" s="485"/>
      <c r="Q38" s="486"/>
    </row>
    <row r="39" spans="1:17" ht="21.75" customHeight="1">
      <c r="A39" s="52"/>
      <c r="B39" s="53"/>
      <c r="C39" s="174"/>
      <c r="D39" s="147"/>
      <c r="E39" s="54"/>
      <c r="F39" s="333" t="str">
        <f t="shared" si="7"/>
        <v/>
      </c>
      <c r="G39" s="129"/>
      <c r="H39" s="55"/>
      <c r="I39" s="333" t="str">
        <f t="shared" si="8"/>
        <v/>
      </c>
      <c r="J39" s="391"/>
      <c r="K39" s="55"/>
      <c r="L39" s="333" t="str">
        <f t="shared" si="9"/>
        <v/>
      </c>
      <c r="M39" s="173" t="str">
        <f t="shared" si="10"/>
        <v/>
      </c>
      <c r="N39" s="485"/>
      <c r="O39" s="485"/>
      <c r="P39" s="485"/>
      <c r="Q39" s="486"/>
    </row>
    <row r="40" spans="1:17" ht="21.75" customHeight="1">
      <c r="A40" s="52"/>
      <c r="B40" s="60"/>
      <c r="C40" s="175"/>
      <c r="D40" s="148"/>
      <c r="E40" s="61"/>
      <c r="F40" s="56" t="str">
        <f t="shared" si="7"/>
        <v/>
      </c>
      <c r="G40" s="130"/>
      <c r="H40" s="57"/>
      <c r="I40" s="56" t="str">
        <f t="shared" si="8"/>
        <v/>
      </c>
      <c r="J40" s="394"/>
      <c r="K40" s="57"/>
      <c r="L40" s="56" t="str">
        <f t="shared" si="9"/>
        <v/>
      </c>
      <c r="M40" s="177" t="str">
        <f t="shared" si="10"/>
        <v/>
      </c>
      <c r="N40" s="487"/>
      <c r="O40" s="487"/>
      <c r="P40" s="487"/>
      <c r="Q40" s="488"/>
    </row>
    <row r="41" spans="1:17" ht="21.75" customHeight="1">
      <c r="A41" s="63"/>
      <c r="B41" s="167" t="s">
        <v>32</v>
      </c>
      <c r="C41" s="33">
        <f>SUM(C28:C30,C32:C40)</f>
        <v>0</v>
      </c>
      <c r="D41" s="447"/>
      <c r="E41" s="448"/>
      <c r="F41" s="448"/>
      <c r="G41" s="448"/>
      <c r="H41" s="448"/>
      <c r="I41" s="448"/>
      <c r="J41" s="448"/>
      <c r="K41" s="448"/>
      <c r="L41" s="448"/>
      <c r="M41" s="448"/>
      <c r="N41" s="448"/>
      <c r="O41" s="448"/>
      <c r="P41" s="448"/>
      <c r="Q41" s="449"/>
    </row>
    <row r="42" spans="1:17" ht="24">
      <c r="A42" s="78"/>
      <c r="B42" s="489" t="s">
        <v>69</v>
      </c>
      <c r="C42" s="490"/>
      <c r="D42" s="490"/>
      <c r="E42" s="490"/>
      <c r="F42" s="490"/>
      <c r="G42" s="490"/>
      <c r="H42" s="490"/>
      <c r="I42" s="490"/>
      <c r="J42" s="490"/>
      <c r="K42" s="490"/>
      <c r="L42" s="490"/>
      <c r="M42" s="490"/>
      <c r="N42" s="490"/>
      <c r="O42" s="490"/>
      <c r="P42" s="490"/>
      <c r="Q42" s="491"/>
    </row>
    <row r="43" spans="1:17" ht="21.75" customHeight="1">
      <c r="A43" s="52"/>
      <c r="B43" s="236"/>
      <c r="C43" s="237" t="str">
        <f>IF(SUM(M43:M45)=0,"",SUM(M43:M45))</f>
        <v/>
      </c>
      <c r="D43" s="238"/>
      <c r="E43" s="239"/>
      <c r="F43" s="217" t="str">
        <f>IF(E43="","","X")</f>
        <v/>
      </c>
      <c r="G43" s="240"/>
      <c r="H43" s="241"/>
      <c r="I43" s="217" t="str">
        <f>IF(G43="","","X")</f>
        <v/>
      </c>
      <c r="J43" s="240"/>
      <c r="K43" s="241"/>
      <c r="L43" s="217" t="str">
        <f t="shared" ref="L43:L45" si="11">IF(J43="","","=")</f>
        <v/>
      </c>
      <c r="M43" s="220" t="str">
        <f>IF(E43*IF(G43="",1,G43)*IF(J43="",1,J43)=0,"",E43*IF(G43="",1,G43)*IF(J43="",1,J43))</f>
        <v/>
      </c>
      <c r="N43" s="497"/>
      <c r="O43" s="497"/>
      <c r="P43" s="497"/>
      <c r="Q43" s="498"/>
    </row>
    <row r="44" spans="1:17" ht="21.75" customHeight="1">
      <c r="A44" s="52"/>
      <c r="B44" s="221"/>
      <c r="C44" s="237"/>
      <c r="D44" s="238"/>
      <c r="E44" s="239"/>
      <c r="F44" s="217" t="str">
        <f>IF(E44="","","X")</f>
        <v/>
      </c>
      <c r="G44" s="240"/>
      <c r="H44" s="241"/>
      <c r="I44" s="217" t="str">
        <f>IF(G44="","","X")</f>
        <v/>
      </c>
      <c r="J44" s="240"/>
      <c r="K44" s="241"/>
      <c r="L44" s="217" t="str">
        <f t="shared" si="11"/>
        <v/>
      </c>
      <c r="M44" s="220" t="str">
        <f t="shared" ref="M44:M45" si="12">IF(E44*IF(G44="",1,G44)*IF(J44="",1,J44)=0,"",E44*IF(G44="",1,G44)*IF(J44="",1,J44))</f>
        <v/>
      </c>
      <c r="N44" s="497"/>
      <c r="O44" s="497"/>
      <c r="P44" s="497"/>
      <c r="Q44" s="498"/>
    </row>
    <row r="45" spans="1:17" ht="21.75" customHeight="1">
      <c r="A45" s="52"/>
      <c r="B45" s="221"/>
      <c r="C45" s="242"/>
      <c r="D45" s="238"/>
      <c r="E45" s="239"/>
      <c r="F45" s="217" t="str">
        <f>IF(E45="","","X")</f>
        <v/>
      </c>
      <c r="G45" s="240"/>
      <c r="H45" s="241"/>
      <c r="I45" s="217" t="str">
        <f>IF(G45="","","X")</f>
        <v/>
      </c>
      <c r="J45" s="240"/>
      <c r="K45" s="241"/>
      <c r="L45" s="217" t="str">
        <f t="shared" si="11"/>
        <v/>
      </c>
      <c r="M45" s="220" t="str">
        <f t="shared" si="12"/>
        <v/>
      </c>
      <c r="N45" s="497"/>
      <c r="O45" s="497"/>
      <c r="P45" s="497"/>
      <c r="Q45" s="498"/>
    </row>
    <row r="46" spans="1:17" ht="21.75" customHeight="1">
      <c r="A46" s="52"/>
      <c r="B46" s="243" t="s">
        <v>70</v>
      </c>
      <c r="C46" s="244"/>
      <c r="D46" s="245"/>
      <c r="E46" s="244"/>
      <c r="F46" s="246"/>
      <c r="G46" s="247"/>
      <c r="H46" s="246"/>
      <c r="I46" s="246"/>
      <c r="J46" s="248"/>
      <c r="K46" s="246"/>
      <c r="L46" s="246"/>
      <c r="M46" s="244"/>
      <c r="N46" s="249"/>
      <c r="O46" s="249"/>
      <c r="P46" s="249"/>
      <c r="Q46" s="250"/>
    </row>
    <row r="47" spans="1:17" ht="21.75" customHeight="1">
      <c r="A47" s="52"/>
      <c r="B47" s="251"/>
      <c r="C47" s="252" t="str">
        <f>IF(SUM(M47:M49)=0,"",SUM(M47:M49))</f>
        <v/>
      </c>
      <c r="D47" s="253"/>
      <c r="E47" s="227"/>
      <c r="F47" s="229" t="str">
        <f>IF(E47="","","X")</f>
        <v/>
      </c>
      <c r="G47" s="254"/>
      <c r="H47" s="228"/>
      <c r="I47" s="229" t="str">
        <f>IF(G47="","","X")</f>
        <v/>
      </c>
      <c r="J47" s="254"/>
      <c r="K47" s="228"/>
      <c r="L47" s="229" t="str">
        <f>IF(J47="","","=")</f>
        <v/>
      </c>
      <c r="M47" s="230" t="str">
        <f>IF(E47*IF(G47="",1,G47)*IF(J47="",1,J47)=0,"",E47*IF(G47="",1,G47)*IF(J47="",1,J47))</f>
        <v/>
      </c>
      <c r="N47" s="501"/>
      <c r="O47" s="501"/>
      <c r="P47" s="501"/>
      <c r="Q47" s="502"/>
    </row>
    <row r="48" spans="1:17" ht="21.75" customHeight="1">
      <c r="A48" s="52"/>
      <c r="B48" s="221"/>
      <c r="C48" s="237"/>
      <c r="D48" s="255"/>
      <c r="E48" s="216"/>
      <c r="F48" s="217" t="str">
        <f t="shared" ref="F48" si="13">IF(E48="","","X")</f>
        <v/>
      </c>
      <c r="G48" s="256"/>
      <c r="H48" s="219"/>
      <c r="I48" s="217" t="str">
        <f t="shared" ref="I48" si="14">IF(G48="","","X")</f>
        <v/>
      </c>
      <c r="J48" s="256"/>
      <c r="K48" s="219"/>
      <c r="L48" s="217" t="str">
        <f t="shared" ref="L48:L55" si="15">IF(J48="","","=")</f>
        <v/>
      </c>
      <c r="M48" s="220" t="str">
        <f t="shared" ref="M48:M55" si="16">IF(E48*IF(G48="",1,G48)*IF(J48="",1,J48)=0,"",E48*IF(G48="",1,G48)*IF(J48="",1,J48))</f>
        <v/>
      </c>
      <c r="N48" s="495"/>
      <c r="O48" s="495"/>
      <c r="P48" s="495"/>
      <c r="Q48" s="496"/>
    </row>
    <row r="49" spans="1:17" ht="21.75" customHeight="1">
      <c r="A49" s="52"/>
      <c r="B49" s="221"/>
      <c r="C49" s="237"/>
      <c r="D49" s="255"/>
      <c r="E49" s="216"/>
      <c r="F49" s="225" t="str">
        <f t="shared" ref="F49:F53" si="17">IF(E49="","","X")</f>
        <v/>
      </c>
      <c r="G49" s="257"/>
      <c r="H49" s="258"/>
      <c r="I49" s="225" t="str">
        <f t="shared" ref="I49:I53" si="18">IF(G49="","","X")</f>
        <v/>
      </c>
      <c r="J49" s="257"/>
      <c r="K49" s="258"/>
      <c r="L49" s="225" t="str">
        <f t="shared" si="15"/>
        <v/>
      </c>
      <c r="M49" s="259" t="str">
        <f t="shared" si="16"/>
        <v/>
      </c>
      <c r="N49" s="499"/>
      <c r="O49" s="499"/>
      <c r="P49" s="499"/>
      <c r="Q49" s="500"/>
    </row>
    <row r="50" spans="1:17" ht="21.75" customHeight="1">
      <c r="A50" s="52"/>
      <c r="B50" s="226"/>
      <c r="C50" s="252" t="str">
        <f>IF(SUM(M50:M52)=0,"",SUM(M50:M52))</f>
        <v/>
      </c>
      <c r="D50" s="260"/>
      <c r="E50" s="235"/>
      <c r="F50" s="217" t="str">
        <f t="shared" si="17"/>
        <v/>
      </c>
      <c r="G50" s="256"/>
      <c r="H50" s="219"/>
      <c r="I50" s="217" t="str">
        <f t="shared" si="18"/>
        <v/>
      </c>
      <c r="J50" s="256"/>
      <c r="K50" s="219"/>
      <c r="L50" s="217" t="str">
        <f t="shared" si="15"/>
        <v/>
      </c>
      <c r="M50" s="220" t="str">
        <f t="shared" si="16"/>
        <v/>
      </c>
      <c r="N50" s="495"/>
      <c r="O50" s="495"/>
      <c r="P50" s="495"/>
      <c r="Q50" s="496"/>
    </row>
    <row r="51" spans="1:17" ht="21.75" customHeight="1">
      <c r="A51" s="52"/>
      <c r="B51" s="221"/>
      <c r="C51" s="237"/>
      <c r="D51" s="255"/>
      <c r="E51" s="216"/>
      <c r="F51" s="217" t="str">
        <f t="shared" si="17"/>
        <v/>
      </c>
      <c r="G51" s="256"/>
      <c r="H51" s="219"/>
      <c r="I51" s="217" t="str">
        <f t="shared" si="18"/>
        <v/>
      </c>
      <c r="J51" s="256"/>
      <c r="K51" s="219"/>
      <c r="L51" s="217" t="str">
        <f t="shared" si="15"/>
        <v/>
      </c>
      <c r="M51" s="220" t="str">
        <f t="shared" si="16"/>
        <v/>
      </c>
      <c r="N51" s="495"/>
      <c r="O51" s="495"/>
      <c r="P51" s="495"/>
      <c r="Q51" s="496"/>
    </row>
    <row r="52" spans="1:17" ht="21.75" customHeight="1">
      <c r="A52" s="52"/>
      <c r="B52" s="261"/>
      <c r="C52" s="242"/>
      <c r="D52" s="262"/>
      <c r="E52" s="224"/>
      <c r="F52" s="225" t="str">
        <f t="shared" si="17"/>
        <v/>
      </c>
      <c r="G52" s="257"/>
      <c r="H52" s="258"/>
      <c r="I52" s="225" t="str">
        <f t="shared" si="18"/>
        <v/>
      </c>
      <c r="J52" s="257"/>
      <c r="K52" s="258"/>
      <c r="L52" s="225" t="str">
        <f t="shared" si="15"/>
        <v/>
      </c>
      <c r="M52" s="259" t="str">
        <f t="shared" si="16"/>
        <v/>
      </c>
      <c r="N52" s="499"/>
      <c r="O52" s="499"/>
      <c r="P52" s="499"/>
      <c r="Q52" s="500"/>
    </row>
    <row r="53" spans="1:17" ht="21.75" customHeight="1">
      <c r="A53" s="52"/>
      <c r="B53" s="213"/>
      <c r="C53" s="237" t="str">
        <f>IF(SUM(M53:M55)=0,"",SUM(M53:M55))</f>
        <v/>
      </c>
      <c r="D53" s="263"/>
      <c r="E53" s="216"/>
      <c r="F53" s="217" t="str">
        <f t="shared" si="17"/>
        <v/>
      </c>
      <c r="G53" s="256"/>
      <c r="H53" s="219"/>
      <c r="I53" s="217" t="str">
        <f t="shared" si="18"/>
        <v/>
      </c>
      <c r="J53" s="256"/>
      <c r="K53" s="219"/>
      <c r="L53" s="217" t="str">
        <f t="shared" si="15"/>
        <v/>
      </c>
      <c r="M53" s="220" t="str">
        <f t="shared" si="16"/>
        <v/>
      </c>
      <c r="N53" s="495"/>
      <c r="O53" s="495"/>
      <c r="P53" s="495"/>
      <c r="Q53" s="496"/>
    </row>
    <row r="54" spans="1:17" ht="21.75" customHeight="1">
      <c r="A54" s="52"/>
      <c r="B54" s="221"/>
      <c r="C54" s="237"/>
      <c r="D54" s="263"/>
      <c r="E54" s="216"/>
      <c r="F54" s="217" t="str">
        <f t="shared" ref="F54:F55" si="19">IF(E54="","","X")</f>
        <v/>
      </c>
      <c r="G54" s="256"/>
      <c r="H54" s="219"/>
      <c r="I54" s="217" t="str">
        <f t="shared" ref="I54:I55" si="20">IF(G54="","","X")</f>
        <v/>
      </c>
      <c r="J54" s="256"/>
      <c r="K54" s="219"/>
      <c r="L54" s="217" t="str">
        <f t="shared" si="15"/>
        <v/>
      </c>
      <c r="M54" s="220" t="str">
        <f t="shared" si="16"/>
        <v/>
      </c>
      <c r="N54" s="495"/>
      <c r="O54" s="495"/>
      <c r="P54" s="495"/>
      <c r="Q54" s="496"/>
    </row>
    <row r="55" spans="1:17" ht="21.75" customHeight="1">
      <c r="A55" s="52"/>
      <c r="B55" s="261"/>
      <c r="C55" s="242"/>
      <c r="D55" s="264"/>
      <c r="E55" s="224"/>
      <c r="F55" s="225" t="str">
        <f t="shared" si="19"/>
        <v/>
      </c>
      <c r="G55" s="257"/>
      <c r="H55" s="258"/>
      <c r="I55" s="225" t="str">
        <f t="shared" si="20"/>
        <v/>
      </c>
      <c r="J55" s="257"/>
      <c r="K55" s="258"/>
      <c r="L55" s="225" t="str">
        <f t="shared" si="15"/>
        <v/>
      </c>
      <c r="M55" s="259" t="str">
        <f t="shared" si="16"/>
        <v/>
      </c>
      <c r="N55" s="499"/>
      <c r="O55" s="499"/>
      <c r="P55" s="499"/>
      <c r="Q55" s="500"/>
    </row>
    <row r="56" spans="1:17" ht="21.75" customHeight="1">
      <c r="A56" s="63"/>
      <c r="B56" s="265" t="s">
        <v>33</v>
      </c>
      <c r="C56" s="266">
        <f>SUM(C43:C45,C47:C55)</f>
        <v>0</v>
      </c>
      <c r="D56" s="461"/>
      <c r="E56" s="462"/>
      <c r="F56" s="462"/>
      <c r="G56" s="462"/>
      <c r="H56" s="462"/>
      <c r="I56" s="462"/>
      <c r="J56" s="462"/>
      <c r="K56" s="462"/>
      <c r="L56" s="462"/>
      <c r="M56" s="462"/>
      <c r="N56" s="462"/>
      <c r="O56" s="462"/>
      <c r="P56" s="462"/>
      <c r="Q56" s="463"/>
    </row>
    <row r="57" spans="1:17" ht="21.75" customHeight="1">
      <c r="A57" s="78"/>
      <c r="B57" s="489" t="s">
        <v>69</v>
      </c>
      <c r="C57" s="490"/>
      <c r="D57" s="490"/>
      <c r="E57" s="490"/>
      <c r="F57" s="490"/>
      <c r="G57" s="490"/>
      <c r="H57" s="490"/>
      <c r="I57" s="490"/>
      <c r="J57" s="490"/>
      <c r="K57" s="490"/>
      <c r="L57" s="490"/>
      <c r="M57" s="490"/>
      <c r="N57" s="490"/>
      <c r="O57" s="490"/>
      <c r="P57" s="490"/>
      <c r="Q57" s="491"/>
    </row>
    <row r="58" spans="1:17" ht="21.75" customHeight="1">
      <c r="A58" s="52"/>
      <c r="B58" s="236"/>
      <c r="C58" s="237" t="str">
        <f>IF(SUM(M58:M60)=0,"",SUM(M58:M60))</f>
        <v/>
      </c>
      <c r="D58" s="238"/>
      <c r="E58" s="239"/>
      <c r="F58" s="217" t="str">
        <f>IF(E58="","","X")</f>
        <v/>
      </c>
      <c r="G58" s="240"/>
      <c r="H58" s="241"/>
      <c r="I58" s="217" t="str">
        <f>IF(G58="","","X")</f>
        <v/>
      </c>
      <c r="J58" s="240"/>
      <c r="K58" s="241"/>
      <c r="L58" s="217" t="str">
        <f t="shared" ref="L58:L60" si="21">IF(J58="","","=")</f>
        <v/>
      </c>
      <c r="M58" s="220" t="str">
        <f>IF(E58*IF(G58="",1,G58)*IF(J58="",1,J58)=0,"",E58*IF(G58="",1,G58)*IF(J58="",1,J58))</f>
        <v/>
      </c>
      <c r="N58" s="497"/>
      <c r="O58" s="497"/>
      <c r="P58" s="497"/>
      <c r="Q58" s="498"/>
    </row>
    <row r="59" spans="1:17" ht="21.75" customHeight="1">
      <c r="A59" s="52"/>
      <c r="B59" s="221"/>
      <c r="C59" s="237"/>
      <c r="D59" s="238"/>
      <c r="E59" s="239"/>
      <c r="F59" s="217" t="str">
        <f>IF(E59="","","X")</f>
        <v/>
      </c>
      <c r="G59" s="240"/>
      <c r="H59" s="241"/>
      <c r="I59" s="217" t="str">
        <f>IF(G59="","","X")</f>
        <v/>
      </c>
      <c r="J59" s="240"/>
      <c r="K59" s="241"/>
      <c r="L59" s="217" t="str">
        <f t="shared" si="21"/>
        <v/>
      </c>
      <c r="M59" s="220" t="str">
        <f t="shared" ref="M59:M60" si="22">IF(E59*IF(G59="",1,G59)*IF(J59="",1,J59)=0,"",E59*IF(G59="",1,G59)*IF(J59="",1,J59))</f>
        <v/>
      </c>
      <c r="N59" s="497"/>
      <c r="O59" s="497"/>
      <c r="P59" s="497"/>
      <c r="Q59" s="498"/>
    </row>
    <row r="60" spans="1:17" ht="21.75" customHeight="1">
      <c r="A60" s="52"/>
      <c r="B60" s="221"/>
      <c r="C60" s="242"/>
      <c r="D60" s="238"/>
      <c r="E60" s="239"/>
      <c r="F60" s="217" t="str">
        <f>IF(E60="","","X")</f>
        <v/>
      </c>
      <c r="G60" s="240"/>
      <c r="H60" s="241"/>
      <c r="I60" s="217" t="str">
        <f>IF(G60="","","X")</f>
        <v/>
      </c>
      <c r="J60" s="240"/>
      <c r="K60" s="241"/>
      <c r="L60" s="217" t="str">
        <f t="shared" si="21"/>
        <v/>
      </c>
      <c r="M60" s="220" t="str">
        <f t="shared" si="22"/>
        <v/>
      </c>
      <c r="N60" s="497"/>
      <c r="O60" s="497"/>
      <c r="P60" s="497"/>
      <c r="Q60" s="498"/>
    </row>
    <row r="61" spans="1:17" ht="21.75" customHeight="1">
      <c r="A61" s="52"/>
      <c r="B61" s="243" t="s">
        <v>70</v>
      </c>
      <c r="C61" s="244"/>
      <c r="D61" s="245"/>
      <c r="E61" s="244"/>
      <c r="F61" s="246"/>
      <c r="G61" s="248"/>
      <c r="H61" s="246"/>
      <c r="I61" s="246"/>
      <c r="J61" s="248"/>
      <c r="K61" s="246"/>
      <c r="L61" s="246"/>
      <c r="M61" s="244"/>
      <c r="N61" s="249"/>
      <c r="O61" s="249"/>
      <c r="P61" s="249"/>
      <c r="Q61" s="250"/>
    </row>
    <row r="62" spans="1:17" ht="21.75" customHeight="1">
      <c r="A62" s="52"/>
      <c r="B62" s="251"/>
      <c r="C62" s="252" t="str">
        <f>IF(SUM(M62:M64)=0,"",SUM(M62:M64))</f>
        <v/>
      </c>
      <c r="D62" s="253"/>
      <c r="E62" s="227"/>
      <c r="F62" s="229" t="str">
        <f>IF(E62="","","X")</f>
        <v/>
      </c>
      <c r="G62" s="254"/>
      <c r="H62" s="228"/>
      <c r="I62" s="229" t="str">
        <f>IF(G62="","","X")</f>
        <v/>
      </c>
      <c r="J62" s="254"/>
      <c r="K62" s="228"/>
      <c r="L62" s="229" t="str">
        <f>IF(J62="","","=")</f>
        <v/>
      </c>
      <c r="M62" s="230" t="str">
        <f>IF(E62*IF(G62="",1,G62)*IF(J62="",1,J62)=0,"",E62*IF(G62="",1,G62)*IF(J62="",1,J62))</f>
        <v/>
      </c>
      <c r="N62" s="501"/>
      <c r="O62" s="501"/>
      <c r="P62" s="501"/>
      <c r="Q62" s="502"/>
    </row>
    <row r="63" spans="1:17" ht="21.75" customHeight="1">
      <c r="A63" s="52"/>
      <c r="B63" s="221"/>
      <c r="C63" s="237"/>
      <c r="D63" s="255"/>
      <c r="E63" s="216"/>
      <c r="F63" s="217" t="str">
        <f t="shared" ref="F63:F64" si="23">IF(E63="","","X")</f>
        <v/>
      </c>
      <c r="G63" s="256"/>
      <c r="H63" s="219"/>
      <c r="I63" s="217" t="str">
        <f t="shared" ref="I63:I64" si="24">IF(G63="","","X")</f>
        <v/>
      </c>
      <c r="J63" s="256"/>
      <c r="K63" s="219"/>
      <c r="L63" s="217" t="str">
        <f t="shared" ref="L63:L70" si="25">IF(J63="","","=")</f>
        <v/>
      </c>
      <c r="M63" s="220" t="str">
        <f t="shared" ref="M63:M70" si="26">IF(E63*IF(G63="",1,G63)*IF(J63="",1,J63)=0,"",E63*IF(G63="",1,G63)*IF(J63="",1,J63))</f>
        <v/>
      </c>
      <c r="N63" s="495"/>
      <c r="O63" s="495"/>
      <c r="P63" s="495"/>
      <c r="Q63" s="496"/>
    </row>
    <row r="64" spans="1:17" ht="21.75" customHeight="1">
      <c r="A64" s="52"/>
      <c r="B64" s="221"/>
      <c r="C64" s="237"/>
      <c r="D64" s="255"/>
      <c r="E64" s="216"/>
      <c r="F64" s="225" t="str">
        <f t="shared" si="23"/>
        <v/>
      </c>
      <c r="G64" s="257"/>
      <c r="H64" s="258"/>
      <c r="I64" s="225" t="str">
        <f t="shared" si="24"/>
        <v/>
      </c>
      <c r="J64" s="257"/>
      <c r="K64" s="258"/>
      <c r="L64" s="225" t="str">
        <f t="shared" si="25"/>
        <v/>
      </c>
      <c r="M64" s="259" t="str">
        <f t="shared" si="26"/>
        <v/>
      </c>
      <c r="N64" s="499"/>
      <c r="O64" s="499"/>
      <c r="P64" s="499"/>
      <c r="Q64" s="500"/>
    </row>
    <row r="65" spans="1:17" ht="21.75" customHeight="1">
      <c r="A65" s="52"/>
      <c r="B65" s="226"/>
      <c r="C65" s="252" t="str">
        <f>IF(SUM(M65:M67)=0,"",SUM(M65:M67))</f>
        <v/>
      </c>
      <c r="D65" s="260"/>
      <c r="E65" s="235"/>
      <c r="F65" s="217" t="str">
        <f t="shared" ref="F65:F68" si="27">IF(E65="","","X")</f>
        <v/>
      </c>
      <c r="G65" s="256"/>
      <c r="H65" s="219"/>
      <c r="I65" s="217" t="str">
        <f t="shared" ref="I65:I68" si="28">IF(G65="","","X")</f>
        <v/>
      </c>
      <c r="J65" s="256"/>
      <c r="K65" s="219"/>
      <c r="L65" s="217" t="str">
        <f t="shared" si="25"/>
        <v/>
      </c>
      <c r="M65" s="220" t="str">
        <f t="shared" si="26"/>
        <v/>
      </c>
      <c r="N65" s="495"/>
      <c r="O65" s="495"/>
      <c r="P65" s="495"/>
      <c r="Q65" s="496"/>
    </row>
    <row r="66" spans="1:17" ht="21.75" customHeight="1">
      <c r="A66" s="52"/>
      <c r="B66" s="221"/>
      <c r="C66" s="237"/>
      <c r="D66" s="255"/>
      <c r="E66" s="216"/>
      <c r="F66" s="217" t="str">
        <f t="shared" si="27"/>
        <v/>
      </c>
      <c r="G66" s="256"/>
      <c r="H66" s="219"/>
      <c r="I66" s="217" t="str">
        <f t="shared" si="28"/>
        <v/>
      </c>
      <c r="J66" s="256"/>
      <c r="K66" s="219"/>
      <c r="L66" s="217" t="str">
        <f t="shared" si="25"/>
        <v/>
      </c>
      <c r="M66" s="220" t="str">
        <f t="shared" si="26"/>
        <v/>
      </c>
      <c r="N66" s="495"/>
      <c r="O66" s="495"/>
      <c r="P66" s="495"/>
      <c r="Q66" s="496"/>
    </row>
    <row r="67" spans="1:17" ht="21.75" customHeight="1">
      <c r="A67" s="52"/>
      <c r="B67" s="261"/>
      <c r="C67" s="242"/>
      <c r="D67" s="262"/>
      <c r="E67" s="224"/>
      <c r="F67" s="225" t="str">
        <f t="shared" si="27"/>
        <v/>
      </c>
      <c r="G67" s="257"/>
      <c r="H67" s="258"/>
      <c r="I67" s="225" t="str">
        <f t="shared" si="28"/>
        <v/>
      </c>
      <c r="J67" s="257"/>
      <c r="K67" s="258"/>
      <c r="L67" s="225" t="str">
        <f t="shared" si="25"/>
        <v/>
      </c>
      <c r="M67" s="259" t="str">
        <f t="shared" si="26"/>
        <v/>
      </c>
      <c r="N67" s="499"/>
      <c r="O67" s="499"/>
      <c r="P67" s="499"/>
      <c r="Q67" s="500"/>
    </row>
    <row r="68" spans="1:17" ht="21.75" customHeight="1">
      <c r="A68" s="52"/>
      <c r="B68" s="213"/>
      <c r="C68" s="237" t="str">
        <f>IF(SUM(M68:M70)=0,"",SUM(M68:M70))</f>
        <v/>
      </c>
      <c r="D68" s="263"/>
      <c r="E68" s="216"/>
      <c r="F68" s="217" t="str">
        <f t="shared" si="27"/>
        <v/>
      </c>
      <c r="G68" s="256"/>
      <c r="H68" s="219"/>
      <c r="I68" s="217" t="str">
        <f t="shared" si="28"/>
        <v/>
      </c>
      <c r="J68" s="256"/>
      <c r="K68" s="219"/>
      <c r="L68" s="217" t="str">
        <f t="shared" si="25"/>
        <v/>
      </c>
      <c r="M68" s="220" t="str">
        <f t="shared" si="26"/>
        <v/>
      </c>
      <c r="N68" s="495"/>
      <c r="O68" s="495"/>
      <c r="P68" s="495"/>
      <c r="Q68" s="496"/>
    </row>
    <row r="69" spans="1:17" ht="21.75" customHeight="1">
      <c r="A69" s="52"/>
      <c r="B69" s="221"/>
      <c r="C69" s="237"/>
      <c r="D69" s="263"/>
      <c r="E69" s="216"/>
      <c r="F69" s="217" t="str">
        <f t="shared" ref="F69:F70" si="29">IF(E69="","","X")</f>
        <v/>
      </c>
      <c r="G69" s="256"/>
      <c r="H69" s="219"/>
      <c r="I69" s="217" t="str">
        <f t="shared" ref="I69:I70" si="30">IF(G69="","","X")</f>
        <v/>
      </c>
      <c r="J69" s="256"/>
      <c r="K69" s="219"/>
      <c r="L69" s="217" t="str">
        <f t="shared" si="25"/>
        <v/>
      </c>
      <c r="M69" s="220" t="str">
        <f t="shared" si="26"/>
        <v/>
      </c>
      <c r="N69" s="495"/>
      <c r="O69" s="495"/>
      <c r="P69" s="495"/>
      <c r="Q69" s="496"/>
    </row>
    <row r="70" spans="1:17" ht="21.75" customHeight="1">
      <c r="A70" s="52"/>
      <c r="B70" s="261"/>
      <c r="C70" s="242"/>
      <c r="D70" s="264"/>
      <c r="E70" s="224"/>
      <c r="F70" s="225" t="str">
        <f t="shared" si="29"/>
        <v/>
      </c>
      <c r="G70" s="257"/>
      <c r="H70" s="258"/>
      <c r="I70" s="225" t="str">
        <f t="shared" si="30"/>
        <v/>
      </c>
      <c r="J70" s="257"/>
      <c r="K70" s="258"/>
      <c r="L70" s="225" t="str">
        <f t="shared" si="25"/>
        <v/>
      </c>
      <c r="M70" s="259" t="str">
        <f t="shared" si="26"/>
        <v/>
      </c>
      <c r="N70" s="499"/>
      <c r="O70" s="499"/>
      <c r="P70" s="499"/>
      <c r="Q70" s="500"/>
    </row>
    <row r="71" spans="1:17" ht="21.75" customHeight="1">
      <c r="A71" s="63"/>
      <c r="B71" s="265" t="s">
        <v>34</v>
      </c>
      <c r="C71" s="266">
        <f>SUM(C58:C60,C62:C70)</f>
        <v>0</v>
      </c>
      <c r="D71" s="461"/>
      <c r="E71" s="462"/>
      <c r="F71" s="462"/>
      <c r="G71" s="462"/>
      <c r="H71" s="462"/>
      <c r="I71" s="462"/>
      <c r="J71" s="462"/>
      <c r="K71" s="462"/>
      <c r="L71" s="462"/>
      <c r="M71" s="462"/>
      <c r="N71" s="462"/>
      <c r="O71" s="462"/>
      <c r="P71" s="462"/>
      <c r="Q71" s="463"/>
    </row>
    <row r="72" spans="1:17" ht="40.5" customHeight="1">
      <c r="A72" s="492" t="s">
        <v>71</v>
      </c>
      <c r="B72" s="493"/>
      <c r="C72" s="19">
        <f>SUM(C13,C28,C43,C58)</f>
        <v>0</v>
      </c>
      <c r="D72" s="447"/>
      <c r="E72" s="448"/>
      <c r="F72" s="448"/>
      <c r="G72" s="448"/>
      <c r="H72" s="448"/>
      <c r="I72" s="448"/>
      <c r="J72" s="448"/>
      <c r="K72" s="448"/>
      <c r="L72" s="448"/>
      <c r="M72" s="448"/>
      <c r="N72" s="448"/>
      <c r="O72" s="448"/>
      <c r="P72" s="448"/>
      <c r="Q72" s="449"/>
    </row>
    <row r="73" spans="1:17" s="88" customFormat="1" ht="40.5" customHeight="1">
      <c r="A73" s="494" t="s">
        <v>72</v>
      </c>
      <c r="B73" s="494"/>
      <c r="C73" s="19">
        <f>SUM(C17:C25,C32:C40,C47:C55,C62:C70)</f>
        <v>0</v>
      </c>
      <c r="D73" s="447"/>
      <c r="E73" s="448"/>
      <c r="F73" s="448"/>
      <c r="G73" s="448"/>
      <c r="H73" s="448"/>
      <c r="I73" s="448"/>
      <c r="J73" s="448"/>
      <c r="K73" s="448"/>
      <c r="L73" s="448"/>
      <c r="M73" s="448"/>
      <c r="N73" s="448"/>
      <c r="O73" s="448"/>
      <c r="P73" s="448"/>
      <c r="Q73" s="449"/>
    </row>
    <row r="74" spans="1:17" ht="24">
      <c r="B74" s="11" t="s">
        <v>60</v>
      </c>
    </row>
    <row r="75" spans="1:17" ht="24">
      <c r="B75" s="10" t="s">
        <v>25</v>
      </c>
    </row>
    <row r="76" spans="1:17" ht="24">
      <c r="B76" s="11" t="s">
        <v>73</v>
      </c>
    </row>
  </sheetData>
  <sheetProtection formatCells="0" formatColumns="0" formatRows="0" insertColumns="0" insertRows="0" deleteRows="0"/>
  <mergeCells count="85">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23:Q23"/>
    <mergeCell ref="K7:M7"/>
    <mergeCell ref="K5:M5"/>
    <mergeCell ref="E5:G5"/>
    <mergeCell ref="E6:G6"/>
    <mergeCell ref="E7:G7"/>
    <mergeCell ref="B12:Q12"/>
    <mergeCell ref="N20:Q20"/>
    <mergeCell ref="N21:Q21"/>
    <mergeCell ref="N22:Q22"/>
    <mergeCell ref="N51:Q51"/>
    <mergeCell ref="N52:Q52"/>
    <mergeCell ref="N53:Q53"/>
    <mergeCell ref="N54:Q54"/>
    <mergeCell ref="N43:Q43"/>
    <mergeCell ref="N44:Q44"/>
    <mergeCell ref="N45:Q45"/>
    <mergeCell ref="N47:Q47"/>
    <mergeCell ref="N48:Q48"/>
    <mergeCell ref="N49:Q49"/>
    <mergeCell ref="N63:Q63"/>
    <mergeCell ref="N64:Q64"/>
    <mergeCell ref="N65:Q65"/>
    <mergeCell ref="N66:Q66"/>
    <mergeCell ref="N67:Q67"/>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24:Q24"/>
    <mergeCell ref="B27:Q27"/>
    <mergeCell ref="N30:Q30"/>
    <mergeCell ref="N40:Q40"/>
    <mergeCell ref="B42:Q42"/>
    <mergeCell ref="N39:Q39"/>
    <mergeCell ref="N34:Q34"/>
    <mergeCell ref="N35:Q35"/>
    <mergeCell ref="N36:Q36"/>
    <mergeCell ref="N37:Q37"/>
    <mergeCell ref="N38:Q38"/>
    <mergeCell ref="N33:Q33"/>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4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D15" sqref="D15"/>
    </sheetView>
  </sheetViews>
  <sheetFormatPr baseColWidth="10" defaultColWidth="9" defaultRowHeight="18"/>
  <cols>
    <col min="1" max="1" width="2" style="35" customWidth="1"/>
    <col min="2" max="4" width="17.6640625" style="35" customWidth="1"/>
    <col min="5" max="5" width="13.1640625" style="35" customWidth="1"/>
    <col min="6" max="6" width="3.5" style="35" customWidth="1"/>
    <col min="7" max="8" width="13.1640625" style="35" customWidth="1"/>
    <col min="9" max="9" width="3.5" style="35" customWidth="1"/>
    <col min="10" max="11" width="13.1640625" style="35" customWidth="1"/>
    <col min="12" max="12" width="3.5" style="35" customWidth="1"/>
    <col min="13" max="14" width="13.1640625" style="35" customWidth="1"/>
    <col min="15" max="15" width="3.5" style="35" customWidth="1"/>
    <col min="16" max="16" width="13.1640625" style="35" customWidth="1"/>
    <col min="17" max="17" width="28.1640625" style="35" customWidth="1"/>
    <col min="18" max="16384" width="9" style="35"/>
  </cols>
  <sheetData>
    <row r="1" spans="1:17" ht="31">
      <c r="A1" s="533" t="s">
        <v>74</v>
      </c>
      <c r="B1" s="533"/>
      <c r="C1" s="533"/>
      <c r="D1" s="533"/>
      <c r="E1" s="533"/>
      <c r="F1" s="533"/>
      <c r="G1" s="533"/>
      <c r="H1" s="533"/>
      <c r="I1" s="533"/>
      <c r="J1" s="533"/>
      <c r="K1" s="533"/>
      <c r="L1" s="533"/>
      <c r="M1" s="533"/>
      <c r="N1" s="189"/>
      <c r="O1" s="189"/>
      <c r="P1" s="189"/>
      <c r="Q1" s="189"/>
    </row>
    <row r="2" spans="1:17" ht="24">
      <c r="A2" s="300"/>
      <c r="B2" s="301"/>
      <c r="C2" s="301"/>
      <c r="D2" s="302"/>
      <c r="E2" s="303"/>
      <c r="F2" s="303"/>
      <c r="G2" s="304"/>
      <c r="H2" s="305"/>
      <c r="I2" s="304"/>
      <c r="J2" s="306"/>
      <c r="K2" s="306"/>
      <c r="L2" s="307"/>
      <c r="M2" s="306"/>
      <c r="N2" s="189"/>
      <c r="O2" s="189"/>
      <c r="P2" s="189"/>
      <c r="Q2" s="189"/>
    </row>
    <row r="3" spans="1:17" s="44" customFormat="1" ht="29.25" customHeight="1">
      <c r="A3" s="308" t="s">
        <v>75</v>
      </c>
      <c r="B3" s="309"/>
      <c r="C3" s="309"/>
      <c r="D3" s="309"/>
      <c r="E3" s="310"/>
      <c r="F3" s="310"/>
      <c r="G3" s="311"/>
      <c r="H3" s="312"/>
      <c r="I3" s="311"/>
      <c r="J3" s="274"/>
      <c r="K3" s="274"/>
      <c r="L3" s="313"/>
      <c r="M3" s="274"/>
      <c r="N3" s="314"/>
      <c r="O3" s="314"/>
      <c r="P3" s="314"/>
      <c r="Q3" s="314"/>
    </row>
    <row r="4" spans="1:17" ht="54" customHeight="1">
      <c r="A4" s="527"/>
      <c r="B4" s="527"/>
      <c r="C4" s="527"/>
      <c r="D4" s="527"/>
      <c r="E4" s="519" t="s">
        <v>9</v>
      </c>
      <c r="F4" s="519"/>
      <c r="G4" s="519"/>
      <c r="H4" s="519" t="s">
        <v>10</v>
      </c>
      <c r="I4" s="519"/>
      <c r="J4" s="519"/>
      <c r="K4" s="519" t="s">
        <v>11</v>
      </c>
      <c r="L4" s="519"/>
      <c r="M4" s="519"/>
      <c r="N4" s="512" t="s">
        <v>12</v>
      </c>
      <c r="O4" s="513"/>
      <c r="P4" s="514"/>
      <c r="Q4" s="336" t="s">
        <v>47</v>
      </c>
    </row>
    <row r="5" spans="1:17" ht="47.25" customHeight="1">
      <c r="A5" s="525" t="s">
        <v>76</v>
      </c>
      <c r="B5" s="525"/>
      <c r="C5" s="525"/>
      <c r="D5" s="525"/>
      <c r="E5" s="534">
        <f>C20</f>
        <v>0</v>
      </c>
      <c r="F5" s="534"/>
      <c r="G5" s="534"/>
      <c r="H5" s="534">
        <f>C30</f>
        <v>0</v>
      </c>
      <c r="I5" s="534"/>
      <c r="J5" s="534"/>
      <c r="K5" s="534">
        <f>C40</f>
        <v>0</v>
      </c>
      <c r="L5" s="534"/>
      <c r="M5" s="534"/>
      <c r="N5" s="458">
        <f>C50</f>
        <v>0</v>
      </c>
      <c r="O5" s="459"/>
      <c r="P5" s="460"/>
      <c r="Q5" s="370">
        <f>SUM(E5:P5)</f>
        <v>0</v>
      </c>
    </row>
    <row r="6" spans="1:17" ht="40" customHeight="1">
      <c r="A6" s="526" t="s">
        <v>77</v>
      </c>
      <c r="B6" s="526"/>
      <c r="C6" s="526"/>
      <c r="D6" s="526"/>
      <c r="E6" s="546" t="e">
        <f>E5/'① 調達の内訳'!C13</f>
        <v>#DIV/0!</v>
      </c>
      <c r="F6" s="547"/>
      <c r="G6" s="548"/>
      <c r="H6" s="547" t="e">
        <f>H5/'① 調達の内訳'!D13</f>
        <v>#DIV/0!</v>
      </c>
      <c r="I6" s="547"/>
      <c r="J6" s="548"/>
      <c r="K6" s="549" t="e">
        <f>K5/'① 調達の内訳'!E13</f>
        <v>#DIV/0!</v>
      </c>
      <c r="L6" s="549"/>
      <c r="M6" s="549"/>
      <c r="N6" s="546" t="e">
        <f>N5/'① 調達の内訳'!F13</f>
        <v>#DIV/0!</v>
      </c>
      <c r="O6" s="547"/>
      <c r="P6" s="548"/>
      <c r="Q6" s="371" t="e">
        <f>Q5/'① 調達の内訳'!G13</f>
        <v>#DIV/0!</v>
      </c>
    </row>
    <row r="7" spans="1:17" ht="24">
      <c r="A7" s="315"/>
      <c r="B7" s="316"/>
      <c r="C7" s="316"/>
      <c r="D7" s="317"/>
      <c r="E7" s="318"/>
      <c r="F7" s="318"/>
      <c r="G7" s="319"/>
      <c r="H7" s="320"/>
      <c r="I7" s="319"/>
      <c r="J7" s="321"/>
      <c r="K7" s="321"/>
      <c r="L7" s="322"/>
      <c r="M7" s="321"/>
      <c r="N7" s="291"/>
      <c r="O7" s="291"/>
      <c r="P7" s="291"/>
      <c r="Q7" s="291"/>
    </row>
    <row r="8" spans="1:17" s="46" customFormat="1" ht="40" customHeight="1">
      <c r="A8" s="274" t="s">
        <v>78</v>
      </c>
      <c r="B8" s="275"/>
      <c r="C8" s="276"/>
      <c r="D8" s="277"/>
      <c r="E8" s="278"/>
      <c r="F8" s="278"/>
      <c r="G8" s="279"/>
      <c r="H8" s="280"/>
      <c r="I8" s="279"/>
      <c r="J8" s="281"/>
      <c r="K8" s="281"/>
      <c r="L8" s="282"/>
      <c r="M8" s="281"/>
      <c r="N8" s="283"/>
      <c r="O8" s="283"/>
      <c r="P8" s="283"/>
      <c r="Q8" s="283"/>
    </row>
    <row r="9" spans="1:17" s="47" customFormat="1" ht="24">
      <c r="A9" s="539" t="s">
        <v>49</v>
      </c>
      <c r="B9" s="540"/>
      <c r="C9" s="543" t="s">
        <v>50</v>
      </c>
      <c r="D9" s="545" t="s">
        <v>51</v>
      </c>
      <c r="E9" s="545"/>
      <c r="F9" s="545"/>
      <c r="G9" s="545"/>
      <c r="H9" s="545"/>
      <c r="I9" s="545"/>
      <c r="J9" s="545"/>
      <c r="K9" s="545"/>
      <c r="L9" s="545"/>
      <c r="M9" s="545"/>
      <c r="N9" s="545"/>
      <c r="O9" s="545"/>
      <c r="P9" s="545"/>
      <c r="Q9" s="545"/>
    </row>
    <row r="10" spans="1:17" s="47" customFormat="1" ht="25">
      <c r="A10" s="541"/>
      <c r="B10" s="542"/>
      <c r="C10" s="544"/>
      <c r="D10" s="334" t="s">
        <v>52</v>
      </c>
      <c r="E10" s="284" t="s">
        <v>53</v>
      </c>
      <c r="F10" s="285" t="s">
        <v>54</v>
      </c>
      <c r="G10" s="284" t="s">
        <v>55</v>
      </c>
      <c r="H10" s="284" t="s">
        <v>56</v>
      </c>
      <c r="I10" s="285" t="s">
        <v>54</v>
      </c>
      <c r="J10" s="284" t="s">
        <v>55</v>
      </c>
      <c r="K10" s="284" t="s">
        <v>56</v>
      </c>
      <c r="L10" s="286" t="s">
        <v>67</v>
      </c>
      <c r="M10" s="335" t="s">
        <v>58</v>
      </c>
      <c r="N10" s="545" t="s">
        <v>68</v>
      </c>
      <c r="O10" s="545"/>
      <c r="P10" s="545"/>
      <c r="Q10" s="545"/>
    </row>
    <row r="11" spans="1:17" s="47" customFormat="1" ht="22.5" customHeight="1">
      <c r="A11" s="287"/>
      <c r="B11" s="251"/>
      <c r="C11" s="267" t="str">
        <f>IF(SUM(M11:M13)=0,"",SUM(M11:M13))</f>
        <v/>
      </c>
      <c r="D11" s="253"/>
      <c r="E11" s="227"/>
      <c r="F11" s="229" t="str">
        <f>IF(E11="","","X")</f>
        <v/>
      </c>
      <c r="G11" s="254"/>
      <c r="H11" s="228"/>
      <c r="I11" s="229" t="str">
        <f>IF(G11="","","X")</f>
        <v/>
      </c>
      <c r="J11" s="254"/>
      <c r="K11" s="228"/>
      <c r="L11" s="229" t="str">
        <f>IF(J11="","","=")</f>
        <v/>
      </c>
      <c r="M11" s="230" t="str">
        <f>IF(E11*IF(G11="",1,G11)*IF(J11="",1,J11)=0,"",E11*IF(G11="",1,G11)*IF(J11="",1,J11))</f>
        <v/>
      </c>
      <c r="N11" s="501"/>
      <c r="O11" s="501"/>
      <c r="P11" s="501"/>
      <c r="Q11" s="502"/>
    </row>
    <row r="12" spans="1:17" s="47" customFormat="1" ht="22.5" customHeight="1">
      <c r="A12" s="288"/>
      <c r="B12" s="221"/>
      <c r="C12" s="214"/>
      <c r="D12" s="268"/>
      <c r="E12" s="216"/>
      <c r="F12" s="217" t="str">
        <f t="shared" ref="F12:F19" si="0">IF(E12="","","X")</f>
        <v/>
      </c>
      <c r="G12" s="256"/>
      <c r="H12" s="219"/>
      <c r="I12" s="217" t="str">
        <f t="shared" ref="I12:I19" si="1">IF(G12="","","X")</f>
        <v/>
      </c>
      <c r="J12" s="256"/>
      <c r="K12" s="219"/>
      <c r="L12" s="217" t="str">
        <f t="shared" ref="L12:L19" si="2">IF(J12="","","=")</f>
        <v/>
      </c>
      <c r="M12" s="220" t="str">
        <f t="shared" ref="M12:M19" si="3">IF(E12*IF(G12="",1,G12)*IF(J12="",1,J12)=0,"",E12*IF(G12="",1,G12)*IF(J12="",1,J12))</f>
        <v/>
      </c>
      <c r="N12" s="495"/>
      <c r="O12" s="495"/>
      <c r="P12" s="495"/>
      <c r="Q12" s="496"/>
    </row>
    <row r="13" spans="1:17" s="47" customFormat="1" ht="22.5" customHeight="1">
      <c r="A13" s="288"/>
      <c r="B13" s="221"/>
      <c r="C13" s="214"/>
      <c r="D13" s="268"/>
      <c r="E13" s="216"/>
      <c r="F13" s="225" t="str">
        <f t="shared" si="0"/>
        <v/>
      </c>
      <c r="G13" s="257"/>
      <c r="H13" s="258"/>
      <c r="I13" s="225" t="str">
        <f t="shared" si="1"/>
        <v/>
      </c>
      <c r="J13" s="257"/>
      <c r="K13" s="258"/>
      <c r="L13" s="225" t="str">
        <f t="shared" si="2"/>
        <v/>
      </c>
      <c r="M13" s="259" t="str">
        <f t="shared" si="3"/>
        <v/>
      </c>
      <c r="N13" s="499"/>
      <c r="O13" s="499"/>
      <c r="P13" s="499"/>
      <c r="Q13" s="500"/>
    </row>
    <row r="14" spans="1:17" s="47" customFormat="1" ht="22.5" customHeight="1">
      <c r="A14" s="288"/>
      <c r="B14" s="226"/>
      <c r="C14" s="267" t="str">
        <f>IF(SUM(M14:M16)=0,"",SUM(M14:M16))</f>
        <v/>
      </c>
      <c r="D14" s="269"/>
      <c r="E14" s="235"/>
      <c r="F14" s="217" t="str">
        <f t="shared" si="0"/>
        <v/>
      </c>
      <c r="G14" s="256"/>
      <c r="H14" s="219"/>
      <c r="I14" s="217" t="str">
        <f t="shared" si="1"/>
        <v/>
      </c>
      <c r="J14" s="256"/>
      <c r="K14" s="219"/>
      <c r="L14" s="217" t="str">
        <f t="shared" si="2"/>
        <v/>
      </c>
      <c r="M14" s="220" t="str">
        <f t="shared" si="3"/>
        <v/>
      </c>
      <c r="N14" s="495"/>
      <c r="O14" s="495"/>
      <c r="P14" s="495"/>
      <c r="Q14" s="496"/>
    </row>
    <row r="15" spans="1:17" s="47" customFormat="1" ht="22.5" customHeight="1">
      <c r="A15" s="288"/>
      <c r="B15" s="221"/>
      <c r="C15" s="214"/>
      <c r="D15" s="268"/>
      <c r="E15" s="216"/>
      <c r="F15" s="217" t="str">
        <f t="shared" si="0"/>
        <v/>
      </c>
      <c r="G15" s="256"/>
      <c r="H15" s="219"/>
      <c r="I15" s="217" t="str">
        <f t="shared" si="1"/>
        <v/>
      </c>
      <c r="J15" s="256"/>
      <c r="K15" s="219"/>
      <c r="L15" s="217" t="str">
        <f t="shared" si="2"/>
        <v/>
      </c>
      <c r="M15" s="220" t="str">
        <f t="shared" si="3"/>
        <v/>
      </c>
      <c r="N15" s="495"/>
      <c r="O15" s="495"/>
      <c r="P15" s="495"/>
      <c r="Q15" s="496"/>
    </row>
    <row r="16" spans="1:17" s="47" customFormat="1" ht="22.5" customHeight="1">
      <c r="A16" s="288"/>
      <c r="B16" s="261"/>
      <c r="C16" s="222"/>
      <c r="D16" s="270"/>
      <c r="E16" s="224"/>
      <c r="F16" s="225" t="str">
        <f t="shared" si="0"/>
        <v/>
      </c>
      <c r="G16" s="257"/>
      <c r="H16" s="258"/>
      <c r="I16" s="225" t="str">
        <f t="shared" si="1"/>
        <v/>
      </c>
      <c r="J16" s="257"/>
      <c r="K16" s="258"/>
      <c r="L16" s="225" t="str">
        <f t="shared" si="2"/>
        <v/>
      </c>
      <c r="M16" s="259" t="str">
        <f t="shared" si="3"/>
        <v/>
      </c>
      <c r="N16" s="499"/>
      <c r="O16" s="499"/>
      <c r="P16" s="499"/>
      <c r="Q16" s="500"/>
    </row>
    <row r="17" spans="1:17" s="47" customFormat="1" ht="22.5" customHeight="1">
      <c r="A17" s="288"/>
      <c r="B17" s="213"/>
      <c r="C17" s="214" t="str">
        <f>IF(SUM(M17:M19)=0,"",SUM(M17:M19))</f>
        <v/>
      </c>
      <c r="D17" s="271"/>
      <c r="E17" s="216"/>
      <c r="F17" s="217" t="str">
        <f t="shared" si="0"/>
        <v/>
      </c>
      <c r="G17" s="256"/>
      <c r="H17" s="219"/>
      <c r="I17" s="217" t="str">
        <f t="shared" si="1"/>
        <v/>
      </c>
      <c r="J17" s="256"/>
      <c r="K17" s="219"/>
      <c r="L17" s="217" t="str">
        <f t="shared" si="2"/>
        <v/>
      </c>
      <c r="M17" s="220" t="str">
        <f t="shared" si="3"/>
        <v/>
      </c>
      <c r="N17" s="495"/>
      <c r="O17" s="495"/>
      <c r="P17" s="495"/>
      <c r="Q17" s="496"/>
    </row>
    <row r="18" spans="1:17" s="47" customFormat="1" ht="22.5" customHeight="1">
      <c r="A18" s="288"/>
      <c r="B18" s="221"/>
      <c r="C18" s="214"/>
      <c r="D18" s="271"/>
      <c r="E18" s="216"/>
      <c r="F18" s="217" t="str">
        <f t="shared" si="0"/>
        <v/>
      </c>
      <c r="G18" s="256"/>
      <c r="H18" s="219"/>
      <c r="I18" s="217" t="str">
        <f t="shared" si="1"/>
        <v/>
      </c>
      <c r="J18" s="256"/>
      <c r="K18" s="219"/>
      <c r="L18" s="217" t="str">
        <f t="shared" si="2"/>
        <v/>
      </c>
      <c r="M18" s="220" t="str">
        <f t="shared" si="3"/>
        <v/>
      </c>
      <c r="N18" s="495"/>
      <c r="O18" s="495"/>
      <c r="P18" s="495"/>
      <c r="Q18" s="496"/>
    </row>
    <row r="19" spans="1:17" s="47" customFormat="1" ht="22.5" customHeight="1">
      <c r="A19" s="288"/>
      <c r="B19" s="261"/>
      <c r="C19" s="222"/>
      <c r="D19" s="272"/>
      <c r="E19" s="224"/>
      <c r="F19" s="225" t="str">
        <f t="shared" si="0"/>
        <v/>
      </c>
      <c r="G19" s="257"/>
      <c r="H19" s="258"/>
      <c r="I19" s="225" t="str">
        <f t="shared" si="1"/>
        <v/>
      </c>
      <c r="J19" s="257"/>
      <c r="K19" s="258"/>
      <c r="L19" s="225" t="str">
        <f t="shared" si="2"/>
        <v/>
      </c>
      <c r="M19" s="259" t="str">
        <f t="shared" si="3"/>
        <v/>
      </c>
      <c r="N19" s="499"/>
      <c r="O19" s="499"/>
      <c r="P19" s="499"/>
      <c r="Q19" s="500"/>
    </row>
    <row r="20" spans="1:17" s="47" customFormat="1" ht="22.5" customHeight="1">
      <c r="A20" s="289"/>
      <c r="B20" s="265" t="s">
        <v>31</v>
      </c>
      <c r="C20" s="273">
        <f>SUM(C11:C19)</f>
        <v>0</v>
      </c>
      <c r="D20" s="461"/>
      <c r="E20" s="462"/>
      <c r="F20" s="462"/>
      <c r="G20" s="462"/>
      <c r="H20" s="462"/>
      <c r="I20" s="462"/>
      <c r="J20" s="462"/>
      <c r="K20" s="462"/>
      <c r="L20" s="462"/>
      <c r="M20" s="462"/>
      <c r="N20" s="462"/>
      <c r="O20" s="462"/>
      <c r="P20" s="462"/>
      <c r="Q20" s="463"/>
    </row>
    <row r="21" spans="1:17" s="47" customFormat="1" ht="22.5" customHeight="1">
      <c r="A21" s="288"/>
      <c r="B21" s="251"/>
      <c r="C21" s="267" t="str">
        <f>IF(SUM(M21:M23)=0,"",SUM(M21:M23))</f>
        <v/>
      </c>
      <c r="D21" s="253"/>
      <c r="E21" s="227"/>
      <c r="F21" s="229" t="str">
        <f>IF(E21="","","X")</f>
        <v/>
      </c>
      <c r="G21" s="254"/>
      <c r="H21" s="228"/>
      <c r="I21" s="229" t="str">
        <f>IF(G21="","","X")</f>
        <v/>
      </c>
      <c r="J21" s="254"/>
      <c r="K21" s="228"/>
      <c r="L21" s="229" t="str">
        <f>IF(J21="","","=")</f>
        <v/>
      </c>
      <c r="M21" s="230" t="str">
        <f>IF(E21*IF(G21="",1,G21)*IF(J21="",1,J21)=0,"",E21*IF(G21="",1,G21)*IF(J21="",1,J21))</f>
        <v/>
      </c>
      <c r="N21" s="501"/>
      <c r="O21" s="501"/>
      <c r="P21" s="501"/>
      <c r="Q21" s="502"/>
    </row>
    <row r="22" spans="1:17" s="47" customFormat="1" ht="22.5" customHeight="1">
      <c r="A22" s="288"/>
      <c r="B22" s="221"/>
      <c r="C22" s="214"/>
      <c r="D22" s="268"/>
      <c r="E22" s="216"/>
      <c r="F22" s="217" t="str">
        <f t="shared" ref="F22:F29" si="4">IF(E22="","","X")</f>
        <v/>
      </c>
      <c r="G22" s="256"/>
      <c r="H22" s="219"/>
      <c r="I22" s="217" t="str">
        <f t="shared" ref="I22:I29" si="5">IF(G22="","","X")</f>
        <v/>
      </c>
      <c r="J22" s="256"/>
      <c r="K22" s="219"/>
      <c r="L22" s="217" t="str">
        <f t="shared" ref="L22:L29" si="6">IF(J22="","","=")</f>
        <v/>
      </c>
      <c r="M22" s="220" t="str">
        <f t="shared" ref="M22:M29" si="7">IF(E22*IF(G22="",1,G22)*IF(J22="",1,J22)=0,"",E22*IF(G22="",1,G22)*IF(J22="",1,J22))</f>
        <v/>
      </c>
      <c r="N22" s="495"/>
      <c r="O22" s="495"/>
      <c r="P22" s="495"/>
      <c r="Q22" s="496"/>
    </row>
    <row r="23" spans="1:17" s="47" customFormat="1" ht="22.5" customHeight="1">
      <c r="A23" s="288"/>
      <c r="B23" s="221"/>
      <c r="C23" s="214"/>
      <c r="D23" s="268"/>
      <c r="E23" s="216"/>
      <c r="F23" s="225" t="str">
        <f t="shared" si="4"/>
        <v/>
      </c>
      <c r="G23" s="257"/>
      <c r="H23" s="258"/>
      <c r="I23" s="225" t="str">
        <f t="shared" si="5"/>
        <v/>
      </c>
      <c r="J23" s="257"/>
      <c r="K23" s="258"/>
      <c r="L23" s="225" t="str">
        <f t="shared" si="6"/>
        <v/>
      </c>
      <c r="M23" s="259" t="str">
        <f t="shared" si="7"/>
        <v/>
      </c>
      <c r="N23" s="499"/>
      <c r="O23" s="499"/>
      <c r="P23" s="499"/>
      <c r="Q23" s="500"/>
    </row>
    <row r="24" spans="1:17" s="47" customFormat="1" ht="22.5" customHeight="1">
      <c r="A24" s="288"/>
      <c r="B24" s="226"/>
      <c r="C24" s="267" t="str">
        <f>IF(SUM(M24:M26)=0,"",SUM(M24:M26))</f>
        <v/>
      </c>
      <c r="D24" s="269"/>
      <c r="E24" s="235"/>
      <c r="F24" s="217" t="str">
        <f t="shared" si="4"/>
        <v/>
      </c>
      <c r="G24" s="256"/>
      <c r="H24" s="219"/>
      <c r="I24" s="217" t="str">
        <f t="shared" si="5"/>
        <v/>
      </c>
      <c r="J24" s="256"/>
      <c r="K24" s="219"/>
      <c r="L24" s="217" t="str">
        <f t="shared" si="6"/>
        <v/>
      </c>
      <c r="M24" s="220" t="str">
        <f t="shared" si="7"/>
        <v/>
      </c>
      <c r="N24" s="495"/>
      <c r="O24" s="495"/>
      <c r="P24" s="495"/>
      <c r="Q24" s="496"/>
    </row>
    <row r="25" spans="1:17" s="47" customFormat="1" ht="22.5" customHeight="1">
      <c r="A25" s="288"/>
      <c r="B25" s="221"/>
      <c r="C25" s="214"/>
      <c r="D25" s="268"/>
      <c r="E25" s="216"/>
      <c r="F25" s="217" t="str">
        <f t="shared" si="4"/>
        <v/>
      </c>
      <c r="G25" s="256"/>
      <c r="H25" s="219"/>
      <c r="I25" s="217" t="str">
        <f t="shared" si="5"/>
        <v/>
      </c>
      <c r="J25" s="256"/>
      <c r="K25" s="219"/>
      <c r="L25" s="217" t="str">
        <f t="shared" si="6"/>
        <v/>
      </c>
      <c r="M25" s="220" t="str">
        <f t="shared" si="7"/>
        <v/>
      </c>
      <c r="N25" s="495"/>
      <c r="O25" s="495"/>
      <c r="P25" s="495"/>
      <c r="Q25" s="496"/>
    </row>
    <row r="26" spans="1:17" s="47" customFormat="1" ht="22.5" customHeight="1">
      <c r="A26" s="288"/>
      <c r="B26" s="261"/>
      <c r="C26" s="222"/>
      <c r="D26" s="270"/>
      <c r="E26" s="224"/>
      <c r="F26" s="225" t="str">
        <f t="shared" si="4"/>
        <v/>
      </c>
      <c r="G26" s="257"/>
      <c r="H26" s="258"/>
      <c r="I26" s="225" t="str">
        <f t="shared" si="5"/>
        <v/>
      </c>
      <c r="J26" s="257"/>
      <c r="K26" s="258"/>
      <c r="L26" s="225" t="str">
        <f t="shared" si="6"/>
        <v/>
      </c>
      <c r="M26" s="259" t="str">
        <f t="shared" si="7"/>
        <v/>
      </c>
      <c r="N26" s="499"/>
      <c r="O26" s="499"/>
      <c r="P26" s="499"/>
      <c r="Q26" s="500"/>
    </row>
    <row r="27" spans="1:17" s="47" customFormat="1" ht="22.5" customHeight="1">
      <c r="A27" s="288"/>
      <c r="B27" s="213"/>
      <c r="C27" s="214" t="str">
        <f>IF(SUM(M27:M29)=0,"",SUM(M27:M29))</f>
        <v/>
      </c>
      <c r="D27" s="271"/>
      <c r="E27" s="216"/>
      <c r="F27" s="217" t="str">
        <f t="shared" si="4"/>
        <v/>
      </c>
      <c r="G27" s="256"/>
      <c r="H27" s="219"/>
      <c r="I27" s="217" t="str">
        <f t="shared" si="5"/>
        <v/>
      </c>
      <c r="J27" s="256"/>
      <c r="K27" s="219"/>
      <c r="L27" s="217" t="str">
        <f t="shared" si="6"/>
        <v/>
      </c>
      <c r="M27" s="220" t="str">
        <f t="shared" si="7"/>
        <v/>
      </c>
      <c r="N27" s="495"/>
      <c r="O27" s="495"/>
      <c r="P27" s="495"/>
      <c r="Q27" s="496"/>
    </row>
    <row r="28" spans="1:17" s="47" customFormat="1" ht="22.5" customHeight="1">
      <c r="A28" s="288"/>
      <c r="B28" s="221"/>
      <c r="C28" s="214"/>
      <c r="D28" s="271"/>
      <c r="E28" s="216"/>
      <c r="F28" s="217" t="str">
        <f t="shared" si="4"/>
        <v/>
      </c>
      <c r="G28" s="256"/>
      <c r="H28" s="219"/>
      <c r="I28" s="217" t="str">
        <f t="shared" si="5"/>
        <v/>
      </c>
      <c r="J28" s="256"/>
      <c r="K28" s="219"/>
      <c r="L28" s="217" t="str">
        <f t="shared" si="6"/>
        <v/>
      </c>
      <c r="M28" s="220" t="str">
        <f t="shared" si="7"/>
        <v/>
      </c>
      <c r="N28" s="495"/>
      <c r="O28" s="495"/>
      <c r="P28" s="495"/>
      <c r="Q28" s="496"/>
    </row>
    <row r="29" spans="1:17" s="47" customFormat="1" ht="22.5" customHeight="1">
      <c r="A29" s="288"/>
      <c r="B29" s="261"/>
      <c r="C29" s="222"/>
      <c r="D29" s="272"/>
      <c r="E29" s="224"/>
      <c r="F29" s="225" t="str">
        <f t="shared" si="4"/>
        <v/>
      </c>
      <c r="G29" s="257"/>
      <c r="H29" s="258"/>
      <c r="I29" s="225" t="str">
        <f t="shared" si="5"/>
        <v/>
      </c>
      <c r="J29" s="257"/>
      <c r="K29" s="258"/>
      <c r="L29" s="225" t="str">
        <f t="shared" si="6"/>
        <v/>
      </c>
      <c r="M29" s="259" t="str">
        <f t="shared" si="7"/>
        <v/>
      </c>
      <c r="N29" s="499"/>
      <c r="O29" s="499"/>
      <c r="P29" s="499"/>
      <c r="Q29" s="500"/>
    </row>
    <row r="30" spans="1:17" s="47" customFormat="1" ht="22.5" customHeight="1">
      <c r="A30" s="289"/>
      <c r="B30" s="265" t="s">
        <v>32</v>
      </c>
      <c r="C30" s="273">
        <f>SUM(C21:C29)</f>
        <v>0</v>
      </c>
      <c r="D30" s="461"/>
      <c r="E30" s="462"/>
      <c r="F30" s="462"/>
      <c r="G30" s="462"/>
      <c r="H30" s="462"/>
      <c r="I30" s="462"/>
      <c r="J30" s="462"/>
      <c r="K30" s="462"/>
      <c r="L30" s="462"/>
      <c r="M30" s="462"/>
      <c r="N30" s="462"/>
      <c r="O30" s="462"/>
      <c r="P30" s="462"/>
      <c r="Q30" s="463"/>
    </row>
    <row r="31" spans="1:17" s="47" customFormat="1" ht="22.5" customHeight="1">
      <c r="A31" s="288"/>
      <c r="B31" s="251"/>
      <c r="C31" s="267" t="str">
        <f>IF(SUM(M31:M33)=0,"",SUM(M31:M33))</f>
        <v/>
      </c>
      <c r="D31" s="253"/>
      <c r="E31" s="227"/>
      <c r="F31" s="229" t="str">
        <f>IF(E31="","","X")</f>
        <v/>
      </c>
      <c r="G31" s="254"/>
      <c r="H31" s="228"/>
      <c r="I31" s="229" t="str">
        <f>IF(G31="","","X")</f>
        <v/>
      </c>
      <c r="J31" s="254"/>
      <c r="K31" s="228"/>
      <c r="L31" s="229" t="str">
        <f>IF(J31="","","=")</f>
        <v/>
      </c>
      <c r="M31" s="230" t="str">
        <f>IF(E31*IF(G31="",1,G31)*IF(J31="",1,J31)=0,"",E31*IF(G31="",1,G31)*IF(J31="",1,J31))</f>
        <v/>
      </c>
      <c r="N31" s="501"/>
      <c r="O31" s="501"/>
      <c r="P31" s="501"/>
      <c r="Q31" s="502"/>
    </row>
    <row r="32" spans="1:17" s="47" customFormat="1" ht="22.5" customHeight="1">
      <c r="A32" s="288"/>
      <c r="B32" s="221"/>
      <c r="C32" s="214"/>
      <c r="D32" s="268"/>
      <c r="E32" s="216"/>
      <c r="F32" s="217" t="str">
        <f t="shared" ref="F32:F36" si="8">IF(E32="","","X")</f>
        <v/>
      </c>
      <c r="G32" s="256"/>
      <c r="H32" s="219"/>
      <c r="I32" s="217" t="str">
        <f t="shared" ref="I32:I36" si="9">IF(G32="","","X")</f>
        <v/>
      </c>
      <c r="J32" s="256"/>
      <c r="K32" s="219"/>
      <c r="L32" s="217" t="str">
        <f t="shared" ref="L32:L39" si="10">IF(J32="","","=")</f>
        <v/>
      </c>
      <c r="M32" s="220" t="str">
        <f t="shared" ref="M32:M39" si="11">IF(E32*IF(G32="",1,G32)*IF(J32="",1,J32)=0,"",E32*IF(G32="",1,G32)*IF(J32="",1,J32))</f>
        <v/>
      </c>
      <c r="N32" s="495"/>
      <c r="O32" s="495"/>
      <c r="P32" s="495"/>
      <c r="Q32" s="496"/>
    </row>
    <row r="33" spans="1:17" s="47" customFormat="1" ht="22.5" customHeight="1">
      <c r="A33" s="288"/>
      <c r="B33" s="221"/>
      <c r="C33" s="214"/>
      <c r="D33" s="268"/>
      <c r="E33" s="216"/>
      <c r="F33" s="225" t="str">
        <f t="shared" si="8"/>
        <v/>
      </c>
      <c r="G33" s="257"/>
      <c r="H33" s="258"/>
      <c r="I33" s="225" t="str">
        <f t="shared" si="9"/>
        <v/>
      </c>
      <c r="J33" s="257"/>
      <c r="K33" s="258"/>
      <c r="L33" s="225" t="str">
        <f t="shared" si="10"/>
        <v/>
      </c>
      <c r="M33" s="259" t="str">
        <f t="shared" si="11"/>
        <v/>
      </c>
      <c r="N33" s="499"/>
      <c r="O33" s="499"/>
      <c r="P33" s="499"/>
      <c r="Q33" s="500"/>
    </row>
    <row r="34" spans="1:17" s="47" customFormat="1" ht="22.5" customHeight="1">
      <c r="A34" s="288"/>
      <c r="B34" s="226"/>
      <c r="C34" s="267" t="str">
        <f>IF(SUM(M34:M36)=0,"",SUM(M34:M36))</f>
        <v/>
      </c>
      <c r="D34" s="269"/>
      <c r="E34" s="235"/>
      <c r="F34" s="217" t="str">
        <f t="shared" si="8"/>
        <v/>
      </c>
      <c r="G34" s="256"/>
      <c r="H34" s="219"/>
      <c r="I34" s="217" t="str">
        <f t="shared" si="9"/>
        <v/>
      </c>
      <c r="J34" s="256"/>
      <c r="K34" s="219"/>
      <c r="L34" s="217" t="str">
        <f t="shared" si="10"/>
        <v/>
      </c>
      <c r="M34" s="220" t="str">
        <f t="shared" si="11"/>
        <v/>
      </c>
      <c r="N34" s="495"/>
      <c r="O34" s="495"/>
      <c r="P34" s="495"/>
      <c r="Q34" s="496"/>
    </row>
    <row r="35" spans="1:17" s="47" customFormat="1" ht="22.5" customHeight="1">
      <c r="A35" s="288"/>
      <c r="B35" s="221"/>
      <c r="C35" s="214"/>
      <c r="D35" s="268"/>
      <c r="E35" s="216"/>
      <c r="F35" s="217" t="str">
        <f t="shared" si="8"/>
        <v/>
      </c>
      <c r="G35" s="256"/>
      <c r="H35" s="219"/>
      <c r="I35" s="217" t="str">
        <f t="shared" si="9"/>
        <v/>
      </c>
      <c r="J35" s="256"/>
      <c r="K35" s="219"/>
      <c r="L35" s="217" t="str">
        <f t="shared" si="10"/>
        <v/>
      </c>
      <c r="M35" s="220" t="str">
        <f t="shared" si="11"/>
        <v/>
      </c>
      <c r="N35" s="495"/>
      <c r="O35" s="495"/>
      <c r="P35" s="495"/>
      <c r="Q35" s="496"/>
    </row>
    <row r="36" spans="1:17" s="47" customFormat="1" ht="22.5" customHeight="1">
      <c r="A36" s="288"/>
      <c r="B36" s="261"/>
      <c r="C36" s="222"/>
      <c r="D36" s="270"/>
      <c r="E36" s="224"/>
      <c r="F36" s="225" t="str">
        <f t="shared" si="8"/>
        <v/>
      </c>
      <c r="G36" s="257"/>
      <c r="H36" s="258"/>
      <c r="I36" s="225" t="str">
        <f t="shared" si="9"/>
        <v/>
      </c>
      <c r="J36" s="257"/>
      <c r="K36" s="258"/>
      <c r="L36" s="225" t="str">
        <f t="shared" si="10"/>
        <v/>
      </c>
      <c r="M36" s="259" t="str">
        <f t="shared" si="11"/>
        <v/>
      </c>
      <c r="N36" s="499"/>
      <c r="O36" s="499"/>
      <c r="P36" s="499"/>
      <c r="Q36" s="500"/>
    </row>
    <row r="37" spans="1:17" s="47" customFormat="1" ht="22.5" customHeight="1">
      <c r="A37" s="288"/>
      <c r="B37" s="213"/>
      <c r="C37" s="214" t="str">
        <f>IF(SUM(M37:M39)=0,"",SUM(M37:M39))</f>
        <v/>
      </c>
      <c r="D37" s="271"/>
      <c r="E37" s="216"/>
      <c r="F37" s="217" t="str">
        <f t="shared" ref="F37:F39" si="12">IF(E37="","","X")</f>
        <v/>
      </c>
      <c r="G37" s="256"/>
      <c r="H37" s="219"/>
      <c r="I37" s="217" t="str">
        <f t="shared" ref="I37:I39" si="13">IF(G37="","","X")</f>
        <v/>
      </c>
      <c r="J37" s="256"/>
      <c r="K37" s="219"/>
      <c r="L37" s="217" t="str">
        <f t="shared" si="10"/>
        <v/>
      </c>
      <c r="M37" s="220" t="str">
        <f t="shared" si="11"/>
        <v/>
      </c>
      <c r="N37" s="495"/>
      <c r="O37" s="495"/>
      <c r="P37" s="495"/>
      <c r="Q37" s="496"/>
    </row>
    <row r="38" spans="1:17" s="47" customFormat="1" ht="22.5" customHeight="1">
      <c r="A38" s="288"/>
      <c r="B38" s="221"/>
      <c r="C38" s="214"/>
      <c r="D38" s="271"/>
      <c r="E38" s="216"/>
      <c r="F38" s="217" t="str">
        <f t="shared" si="12"/>
        <v/>
      </c>
      <c r="G38" s="256"/>
      <c r="H38" s="219"/>
      <c r="I38" s="217" t="str">
        <f t="shared" si="13"/>
        <v/>
      </c>
      <c r="J38" s="256"/>
      <c r="K38" s="219"/>
      <c r="L38" s="217" t="str">
        <f t="shared" si="10"/>
        <v/>
      </c>
      <c r="M38" s="220" t="str">
        <f t="shared" si="11"/>
        <v/>
      </c>
      <c r="N38" s="495"/>
      <c r="O38" s="495"/>
      <c r="P38" s="495"/>
      <c r="Q38" s="496"/>
    </row>
    <row r="39" spans="1:17" s="47" customFormat="1" ht="22.5" customHeight="1">
      <c r="A39" s="288"/>
      <c r="B39" s="261"/>
      <c r="C39" s="222"/>
      <c r="D39" s="272"/>
      <c r="E39" s="224"/>
      <c r="F39" s="225" t="str">
        <f t="shared" si="12"/>
        <v/>
      </c>
      <c r="G39" s="257"/>
      <c r="H39" s="258"/>
      <c r="I39" s="225" t="str">
        <f t="shared" si="13"/>
        <v/>
      </c>
      <c r="J39" s="257"/>
      <c r="K39" s="258"/>
      <c r="L39" s="225" t="str">
        <f t="shared" si="10"/>
        <v/>
      </c>
      <c r="M39" s="259" t="str">
        <f t="shared" si="11"/>
        <v/>
      </c>
      <c r="N39" s="499"/>
      <c r="O39" s="499"/>
      <c r="P39" s="499"/>
      <c r="Q39" s="500"/>
    </row>
    <row r="40" spans="1:17" s="47" customFormat="1" ht="22.5" customHeight="1">
      <c r="A40" s="289"/>
      <c r="B40" s="265" t="s">
        <v>33</v>
      </c>
      <c r="C40" s="273">
        <f>SUM(C31:C39)</f>
        <v>0</v>
      </c>
      <c r="D40" s="461"/>
      <c r="E40" s="462"/>
      <c r="F40" s="462"/>
      <c r="G40" s="462"/>
      <c r="H40" s="462"/>
      <c r="I40" s="462"/>
      <c r="J40" s="462"/>
      <c r="K40" s="462"/>
      <c r="L40" s="462"/>
      <c r="M40" s="462"/>
      <c r="N40" s="462"/>
      <c r="O40" s="462"/>
      <c r="P40" s="462"/>
      <c r="Q40" s="463"/>
    </row>
    <row r="41" spans="1:17" s="47" customFormat="1" ht="22.5" customHeight="1">
      <c r="A41" s="288"/>
      <c r="B41" s="251"/>
      <c r="C41" s="267" t="str">
        <f>IF(SUM(M41:M43)=0,"",SUM(M41:M43))</f>
        <v/>
      </c>
      <c r="D41" s="253"/>
      <c r="E41" s="227"/>
      <c r="F41" s="229" t="str">
        <f>IF(E41="","","X")</f>
        <v/>
      </c>
      <c r="G41" s="254"/>
      <c r="H41" s="228"/>
      <c r="I41" s="229" t="str">
        <f>IF(G41="","","X")</f>
        <v/>
      </c>
      <c r="J41" s="254"/>
      <c r="K41" s="228"/>
      <c r="L41" s="229" t="str">
        <f>IF(J41="","","=")</f>
        <v/>
      </c>
      <c r="M41" s="230" t="str">
        <f>IF(E41*IF(G41="",1,G41)*IF(J41="",1,J41)=0,"",E41*IF(G41="",1,G41)*IF(J41="",1,J41))</f>
        <v/>
      </c>
      <c r="N41" s="501"/>
      <c r="O41" s="501"/>
      <c r="P41" s="501"/>
      <c r="Q41" s="502"/>
    </row>
    <row r="42" spans="1:17" s="47" customFormat="1" ht="22.5" customHeight="1">
      <c r="A42" s="288"/>
      <c r="B42" s="221"/>
      <c r="C42" s="214"/>
      <c r="D42" s="268"/>
      <c r="E42" s="216"/>
      <c r="F42" s="217" t="str">
        <f t="shared" ref="F42:F46" si="14">IF(E42="","","X")</f>
        <v/>
      </c>
      <c r="G42" s="256"/>
      <c r="H42" s="219"/>
      <c r="I42" s="217" t="str">
        <f t="shared" ref="I42:I46" si="15">IF(G42="","","X")</f>
        <v/>
      </c>
      <c r="J42" s="256"/>
      <c r="K42" s="219"/>
      <c r="L42" s="217" t="str">
        <f t="shared" ref="L42:L49" si="16">IF(J42="","","=")</f>
        <v/>
      </c>
      <c r="M42" s="220" t="str">
        <f t="shared" ref="M42:M49" si="17">IF(E42*IF(G42="",1,G42)*IF(J42="",1,J42)=0,"",E42*IF(G42="",1,G42)*IF(J42="",1,J42))</f>
        <v/>
      </c>
      <c r="N42" s="495"/>
      <c r="O42" s="495"/>
      <c r="P42" s="495"/>
      <c r="Q42" s="496"/>
    </row>
    <row r="43" spans="1:17" s="47" customFormat="1" ht="22.5" customHeight="1">
      <c r="A43" s="288"/>
      <c r="B43" s="221"/>
      <c r="C43" s="214"/>
      <c r="D43" s="268"/>
      <c r="E43" s="216"/>
      <c r="F43" s="225" t="str">
        <f t="shared" si="14"/>
        <v/>
      </c>
      <c r="G43" s="257"/>
      <c r="H43" s="258"/>
      <c r="I43" s="225" t="str">
        <f t="shared" si="15"/>
        <v/>
      </c>
      <c r="J43" s="257"/>
      <c r="K43" s="258"/>
      <c r="L43" s="225" t="str">
        <f t="shared" si="16"/>
        <v/>
      </c>
      <c r="M43" s="259" t="str">
        <f t="shared" si="17"/>
        <v/>
      </c>
      <c r="N43" s="499"/>
      <c r="O43" s="499"/>
      <c r="P43" s="499"/>
      <c r="Q43" s="500"/>
    </row>
    <row r="44" spans="1:17" s="47" customFormat="1" ht="22.5" customHeight="1">
      <c r="A44" s="288"/>
      <c r="B44" s="226"/>
      <c r="C44" s="267" t="str">
        <f>IF(SUM(M44:M46)=0,"",SUM(M44:M46))</f>
        <v/>
      </c>
      <c r="D44" s="269"/>
      <c r="E44" s="235"/>
      <c r="F44" s="217" t="str">
        <f t="shared" si="14"/>
        <v/>
      </c>
      <c r="G44" s="256"/>
      <c r="H44" s="219"/>
      <c r="I44" s="217" t="str">
        <f t="shared" si="15"/>
        <v/>
      </c>
      <c r="J44" s="256"/>
      <c r="K44" s="219"/>
      <c r="L44" s="217" t="str">
        <f t="shared" si="16"/>
        <v/>
      </c>
      <c r="M44" s="220" t="str">
        <f t="shared" si="17"/>
        <v/>
      </c>
      <c r="N44" s="495"/>
      <c r="O44" s="495"/>
      <c r="P44" s="495"/>
      <c r="Q44" s="496"/>
    </row>
    <row r="45" spans="1:17" s="47" customFormat="1" ht="22.5" customHeight="1">
      <c r="A45" s="288"/>
      <c r="B45" s="221"/>
      <c r="C45" s="214"/>
      <c r="D45" s="268"/>
      <c r="E45" s="216"/>
      <c r="F45" s="217" t="str">
        <f t="shared" si="14"/>
        <v/>
      </c>
      <c r="G45" s="256"/>
      <c r="H45" s="219"/>
      <c r="I45" s="217" t="str">
        <f t="shared" si="15"/>
        <v/>
      </c>
      <c r="J45" s="256"/>
      <c r="K45" s="219"/>
      <c r="L45" s="217" t="str">
        <f t="shared" si="16"/>
        <v/>
      </c>
      <c r="M45" s="220" t="str">
        <f t="shared" si="17"/>
        <v/>
      </c>
      <c r="N45" s="495"/>
      <c r="O45" s="495"/>
      <c r="P45" s="495"/>
      <c r="Q45" s="496"/>
    </row>
    <row r="46" spans="1:17" s="47" customFormat="1" ht="22.5" customHeight="1">
      <c r="A46" s="288"/>
      <c r="B46" s="261"/>
      <c r="C46" s="222"/>
      <c r="D46" s="270"/>
      <c r="E46" s="224"/>
      <c r="F46" s="225" t="str">
        <f t="shared" si="14"/>
        <v/>
      </c>
      <c r="G46" s="257"/>
      <c r="H46" s="258"/>
      <c r="I46" s="225" t="str">
        <f t="shared" si="15"/>
        <v/>
      </c>
      <c r="J46" s="257"/>
      <c r="K46" s="258"/>
      <c r="L46" s="225" t="str">
        <f t="shared" si="16"/>
        <v/>
      </c>
      <c r="M46" s="259" t="str">
        <f t="shared" si="17"/>
        <v/>
      </c>
      <c r="N46" s="499"/>
      <c r="O46" s="499"/>
      <c r="P46" s="499"/>
      <c r="Q46" s="500"/>
    </row>
    <row r="47" spans="1:17" s="47" customFormat="1" ht="22.5" customHeight="1">
      <c r="A47" s="288"/>
      <c r="B47" s="213"/>
      <c r="C47" s="214" t="str">
        <f>IF(SUM(M47:M49)=0,"",SUM(M47:M49))</f>
        <v/>
      </c>
      <c r="D47" s="271"/>
      <c r="E47" s="216"/>
      <c r="F47" s="217" t="str">
        <f t="shared" ref="F47:F49" si="18">IF(E47="","","X")</f>
        <v/>
      </c>
      <c r="G47" s="256"/>
      <c r="H47" s="219"/>
      <c r="I47" s="217" t="str">
        <f t="shared" ref="I47:I49" si="19">IF(G47="","","X")</f>
        <v/>
      </c>
      <c r="J47" s="256"/>
      <c r="K47" s="219"/>
      <c r="L47" s="217" t="str">
        <f t="shared" si="16"/>
        <v/>
      </c>
      <c r="M47" s="220" t="str">
        <f t="shared" si="17"/>
        <v/>
      </c>
      <c r="N47" s="495"/>
      <c r="O47" s="495"/>
      <c r="P47" s="495"/>
      <c r="Q47" s="496"/>
    </row>
    <row r="48" spans="1:17" s="47" customFormat="1" ht="22.5" customHeight="1">
      <c r="A48" s="288"/>
      <c r="B48" s="221"/>
      <c r="C48" s="214"/>
      <c r="D48" s="271"/>
      <c r="E48" s="216"/>
      <c r="F48" s="217" t="str">
        <f t="shared" si="18"/>
        <v/>
      </c>
      <c r="G48" s="256"/>
      <c r="H48" s="219"/>
      <c r="I48" s="217" t="str">
        <f t="shared" si="19"/>
        <v/>
      </c>
      <c r="J48" s="256"/>
      <c r="K48" s="219"/>
      <c r="L48" s="217" t="str">
        <f t="shared" si="16"/>
        <v/>
      </c>
      <c r="M48" s="220" t="str">
        <f t="shared" si="17"/>
        <v/>
      </c>
      <c r="N48" s="495"/>
      <c r="O48" s="495"/>
      <c r="P48" s="495"/>
      <c r="Q48" s="496"/>
    </row>
    <row r="49" spans="1:17" s="47" customFormat="1" ht="22.5" customHeight="1">
      <c r="A49" s="288"/>
      <c r="B49" s="261"/>
      <c r="C49" s="222"/>
      <c r="D49" s="272"/>
      <c r="E49" s="224"/>
      <c r="F49" s="225" t="str">
        <f t="shared" si="18"/>
        <v/>
      </c>
      <c r="G49" s="257"/>
      <c r="H49" s="258"/>
      <c r="I49" s="225" t="str">
        <f t="shared" si="19"/>
        <v/>
      </c>
      <c r="J49" s="257"/>
      <c r="K49" s="258"/>
      <c r="L49" s="225" t="str">
        <f t="shared" si="16"/>
        <v/>
      </c>
      <c r="M49" s="259" t="str">
        <f t="shared" si="17"/>
        <v/>
      </c>
      <c r="N49" s="499"/>
      <c r="O49" s="499"/>
      <c r="P49" s="499"/>
      <c r="Q49" s="500"/>
    </row>
    <row r="50" spans="1:17" s="47" customFormat="1" ht="22.5" customHeight="1">
      <c r="A50" s="289"/>
      <c r="B50" s="265" t="s">
        <v>34</v>
      </c>
      <c r="C50" s="273">
        <f>SUM(C41:C49)</f>
        <v>0</v>
      </c>
      <c r="D50" s="461"/>
      <c r="E50" s="462"/>
      <c r="F50" s="462"/>
      <c r="G50" s="462"/>
      <c r="H50" s="462"/>
      <c r="I50" s="462"/>
      <c r="J50" s="462"/>
      <c r="K50" s="462"/>
      <c r="L50" s="462"/>
      <c r="M50" s="462"/>
      <c r="N50" s="462"/>
      <c r="O50" s="462"/>
      <c r="P50" s="462"/>
      <c r="Q50" s="463"/>
    </row>
    <row r="51" spans="1:17" s="47" customFormat="1" ht="35.25" customHeight="1">
      <c r="A51" s="528" t="s">
        <v>79</v>
      </c>
      <c r="B51" s="529"/>
      <c r="C51" s="290">
        <f>SUM(C20,C30,C40,C50)</f>
        <v>0</v>
      </c>
      <c r="D51" s="530"/>
      <c r="E51" s="531"/>
      <c r="F51" s="531"/>
      <c r="G51" s="531"/>
      <c r="H51" s="531"/>
      <c r="I51" s="531"/>
      <c r="J51" s="531"/>
      <c r="K51" s="531"/>
      <c r="L51" s="531"/>
      <c r="M51" s="531"/>
      <c r="N51" s="531"/>
      <c r="O51" s="531"/>
      <c r="P51" s="531"/>
      <c r="Q51" s="532"/>
    </row>
    <row r="52" spans="1:17" s="47" customFormat="1" ht="24">
      <c r="A52" s="291"/>
      <c r="B52" s="292" t="s">
        <v>60</v>
      </c>
      <c r="C52" s="291"/>
      <c r="D52" s="291"/>
      <c r="E52" s="291"/>
      <c r="F52" s="291"/>
      <c r="G52" s="291"/>
      <c r="H52" s="291"/>
      <c r="I52" s="291"/>
      <c r="J52" s="291"/>
      <c r="K52" s="291"/>
      <c r="L52" s="291"/>
      <c r="M52" s="291"/>
      <c r="N52" s="291"/>
      <c r="O52" s="291"/>
      <c r="P52" s="291"/>
      <c r="Q52" s="291"/>
    </row>
    <row r="53" spans="1:17" s="47" customFormat="1" ht="24">
      <c r="A53" s="291"/>
      <c r="B53" s="293" t="s">
        <v>25</v>
      </c>
      <c r="C53" s="291"/>
      <c r="D53" s="291"/>
      <c r="E53" s="291"/>
      <c r="F53" s="291"/>
      <c r="G53" s="291"/>
      <c r="H53" s="291"/>
      <c r="I53" s="291"/>
      <c r="J53" s="291"/>
      <c r="K53" s="291"/>
      <c r="L53" s="291"/>
      <c r="M53" s="291"/>
      <c r="N53" s="291"/>
      <c r="O53" s="291"/>
      <c r="P53" s="291"/>
      <c r="Q53" s="291"/>
    </row>
    <row r="54" spans="1:17" s="47" customFormat="1" ht="24">
      <c r="A54" s="294"/>
      <c r="B54" s="292" t="s">
        <v>73</v>
      </c>
      <c r="C54" s="295"/>
      <c r="D54" s="296"/>
      <c r="E54" s="217"/>
      <c r="F54" s="296"/>
      <c r="G54" s="217"/>
      <c r="H54" s="217"/>
      <c r="I54" s="297"/>
      <c r="J54" s="217"/>
      <c r="K54" s="217"/>
      <c r="L54" s="296"/>
      <c r="M54" s="298"/>
      <c r="N54" s="299"/>
      <c r="O54" s="299"/>
      <c r="P54" s="299"/>
      <c r="Q54" s="299"/>
    </row>
    <row r="55" spans="1:17" s="47" customFormat="1" ht="24">
      <c r="A55" s="64"/>
      <c r="B55" s="66"/>
      <c r="C55" s="65"/>
      <c r="D55" s="66"/>
      <c r="E55" s="333"/>
      <c r="F55" s="66"/>
      <c r="G55" s="333"/>
      <c r="H55" s="333"/>
      <c r="I55" s="67"/>
      <c r="J55" s="333"/>
      <c r="K55" s="333"/>
      <c r="L55" s="66"/>
      <c r="M55" s="68"/>
    </row>
    <row r="56" spans="1:17" s="47" customFormat="1" ht="24">
      <c r="A56" s="64"/>
      <c r="B56" s="66"/>
      <c r="C56" s="65"/>
      <c r="D56" s="66"/>
      <c r="E56" s="333"/>
      <c r="F56" s="66"/>
      <c r="G56" s="333"/>
      <c r="H56" s="333"/>
      <c r="I56" s="67"/>
      <c r="J56" s="333"/>
      <c r="K56" s="333"/>
      <c r="L56" s="66"/>
      <c r="M56" s="68"/>
    </row>
    <row r="57" spans="1:17" s="47" customFormat="1" ht="24">
      <c r="A57" s="64"/>
      <c r="B57" s="66"/>
      <c r="C57" s="65"/>
      <c r="D57" s="66"/>
      <c r="E57" s="333"/>
      <c r="F57" s="66"/>
      <c r="G57" s="333"/>
      <c r="H57" s="333"/>
      <c r="I57" s="67"/>
      <c r="J57" s="333"/>
      <c r="K57" s="333"/>
      <c r="L57" s="66"/>
      <c r="M57" s="68"/>
    </row>
    <row r="58" spans="1:17" s="47" customFormat="1" ht="24">
      <c r="A58" s="64"/>
      <c r="B58" s="66"/>
      <c r="C58" s="65"/>
      <c r="D58" s="66"/>
      <c r="E58" s="333"/>
      <c r="F58" s="66"/>
      <c r="G58" s="333"/>
      <c r="H58" s="333"/>
      <c r="I58" s="67"/>
      <c r="J58" s="333"/>
      <c r="K58" s="333"/>
      <c r="L58" s="66"/>
      <c r="M58" s="68"/>
    </row>
    <row r="59" spans="1:17" s="47" customFormat="1" ht="24">
      <c r="A59" s="64"/>
      <c r="B59" s="66"/>
      <c r="C59" s="65"/>
      <c r="D59" s="66"/>
      <c r="E59" s="333"/>
      <c r="F59" s="66"/>
      <c r="G59" s="333"/>
      <c r="H59" s="333"/>
      <c r="I59" s="67"/>
      <c r="J59" s="333"/>
      <c r="K59" s="333"/>
      <c r="L59" s="66"/>
      <c r="M59" s="68"/>
    </row>
    <row r="60" spans="1:17" s="47" customFormat="1" ht="24">
      <c r="A60" s="64"/>
      <c r="B60" s="66"/>
      <c r="C60" s="65"/>
      <c r="D60" s="66"/>
      <c r="E60" s="333"/>
      <c r="F60" s="66"/>
      <c r="G60" s="333"/>
      <c r="H60" s="333"/>
      <c r="I60" s="67"/>
      <c r="J60" s="333"/>
      <c r="K60" s="333"/>
      <c r="L60" s="66"/>
      <c r="M60" s="68"/>
    </row>
    <row r="61" spans="1:17" s="47" customFormat="1" ht="24">
      <c r="A61" s="64"/>
      <c r="B61" s="66"/>
      <c r="C61" s="65"/>
      <c r="D61" s="66"/>
      <c r="E61" s="333"/>
      <c r="F61" s="66"/>
      <c r="G61" s="333"/>
      <c r="H61" s="333"/>
      <c r="I61" s="67"/>
      <c r="J61" s="333"/>
      <c r="K61" s="333"/>
      <c r="L61" s="66"/>
      <c r="M61" s="68"/>
    </row>
    <row r="62" spans="1:17" s="47" customFormat="1" ht="24">
      <c r="A62" s="64"/>
      <c r="B62" s="66"/>
      <c r="C62" s="65"/>
      <c r="D62" s="66"/>
      <c r="E62" s="333"/>
      <c r="F62" s="66"/>
      <c r="G62" s="333"/>
      <c r="H62" s="333"/>
      <c r="I62" s="67"/>
      <c r="J62" s="333"/>
      <c r="K62" s="333"/>
      <c r="L62" s="66"/>
      <c r="M62" s="68"/>
    </row>
    <row r="63" spans="1:17" s="47" customFormat="1" ht="24">
      <c r="A63" s="64"/>
      <c r="B63" s="66"/>
      <c r="C63" s="65"/>
      <c r="D63" s="66"/>
      <c r="E63" s="333"/>
      <c r="F63" s="66"/>
      <c r="G63" s="333"/>
      <c r="H63" s="333"/>
      <c r="I63" s="67"/>
      <c r="J63" s="333"/>
      <c r="K63" s="333"/>
      <c r="L63" s="66"/>
      <c r="M63" s="68"/>
    </row>
    <row r="64" spans="1:17" s="47" customFormat="1" ht="24">
      <c r="A64" s="64"/>
      <c r="B64" s="66"/>
      <c r="C64" s="65"/>
      <c r="D64" s="66"/>
      <c r="E64" s="333"/>
      <c r="F64" s="66"/>
      <c r="G64" s="333"/>
      <c r="H64" s="333"/>
      <c r="I64" s="67"/>
      <c r="J64" s="333"/>
      <c r="K64" s="333"/>
      <c r="L64" s="66"/>
      <c r="M64" s="68"/>
    </row>
    <row r="65" spans="1:14" s="47" customFormat="1" ht="24">
      <c r="A65" s="64"/>
      <c r="B65" s="66"/>
      <c r="C65" s="65"/>
      <c r="D65" s="66"/>
      <c r="E65" s="333"/>
      <c r="F65" s="66"/>
      <c r="G65" s="333"/>
      <c r="H65" s="333"/>
      <c r="I65" s="67"/>
      <c r="J65" s="333"/>
      <c r="K65" s="333"/>
      <c r="L65" s="66"/>
      <c r="M65" s="68"/>
    </row>
    <row r="66" spans="1:14" s="72" customFormat="1" ht="35" customHeight="1">
      <c r="A66" s="69"/>
      <c r="B66" s="70"/>
      <c r="C66" s="536"/>
      <c r="D66" s="536"/>
      <c r="E66" s="536"/>
      <c r="F66" s="536"/>
      <c r="G66" s="536"/>
      <c r="H66" s="536"/>
      <c r="I66" s="536"/>
      <c r="J66" s="536"/>
      <c r="K66" s="536"/>
      <c r="L66" s="536"/>
      <c r="M66" s="536"/>
      <c r="N66" s="71"/>
    </row>
    <row r="67" spans="1:14" s="47" customFormat="1" ht="24">
      <c r="A67" s="537"/>
      <c r="B67" s="537"/>
      <c r="C67" s="537"/>
      <c r="D67" s="537"/>
      <c r="E67" s="537"/>
      <c r="F67" s="537"/>
      <c r="G67" s="537"/>
      <c r="H67" s="537"/>
      <c r="I67" s="537"/>
      <c r="J67" s="537"/>
      <c r="K67" s="537"/>
      <c r="L67" s="537"/>
      <c r="M67" s="537"/>
    </row>
    <row r="68" spans="1:14" s="47" customFormat="1" ht="19.5" customHeight="1">
      <c r="A68" s="538"/>
      <c r="B68" s="538"/>
      <c r="C68" s="538"/>
      <c r="D68" s="538"/>
      <c r="E68" s="538"/>
      <c r="F68" s="538"/>
      <c r="G68" s="538"/>
      <c r="H68" s="538"/>
      <c r="I68" s="538"/>
      <c r="J68" s="538"/>
      <c r="K68" s="538"/>
      <c r="L68" s="538"/>
      <c r="M68" s="538"/>
    </row>
    <row r="69" spans="1:14" s="47" customFormat="1" ht="19.5" customHeight="1">
      <c r="A69" s="538"/>
      <c r="B69" s="538"/>
      <c r="C69" s="538"/>
      <c r="D69" s="538"/>
      <c r="E69" s="538"/>
      <c r="F69" s="538"/>
      <c r="G69" s="538"/>
      <c r="H69" s="538"/>
      <c r="I69" s="538"/>
      <c r="J69" s="538"/>
      <c r="K69" s="538"/>
      <c r="L69" s="538"/>
      <c r="M69" s="538"/>
    </row>
    <row r="70" spans="1:14" s="47" customFormat="1" ht="40" customHeight="1">
      <c r="A70" s="73"/>
      <c r="B70" s="74"/>
      <c r="C70" s="535"/>
      <c r="D70" s="535"/>
      <c r="E70" s="535"/>
      <c r="F70" s="535"/>
      <c r="G70" s="535"/>
      <c r="H70" s="535"/>
      <c r="I70" s="535"/>
      <c r="J70" s="535"/>
      <c r="K70" s="535"/>
      <c r="L70" s="535"/>
      <c r="M70" s="535"/>
    </row>
    <row r="71" spans="1:14" s="47" customFormat="1" ht="40" customHeight="1">
      <c r="A71" s="73"/>
      <c r="B71" s="74"/>
      <c r="C71" s="535"/>
      <c r="D71" s="535"/>
      <c r="E71" s="535"/>
      <c r="F71" s="535"/>
      <c r="G71" s="535"/>
      <c r="H71" s="535"/>
      <c r="I71" s="535"/>
      <c r="J71" s="535"/>
      <c r="K71" s="535"/>
      <c r="L71" s="535"/>
      <c r="M71" s="535"/>
    </row>
    <row r="72" spans="1:14" s="47" customFormat="1" ht="35" customHeight="1">
      <c r="A72" s="75"/>
      <c r="B72" s="70"/>
      <c r="C72" s="536"/>
      <c r="D72" s="536"/>
      <c r="E72" s="536"/>
      <c r="F72" s="536"/>
      <c r="G72" s="536"/>
      <c r="H72" s="536"/>
      <c r="I72" s="536"/>
      <c r="J72" s="536"/>
      <c r="K72" s="536"/>
      <c r="L72" s="536"/>
      <c r="M72" s="536"/>
    </row>
    <row r="73" spans="1:14" ht="24">
      <c r="A73" s="46"/>
    </row>
    <row r="74" spans="1:14" ht="24">
      <c r="A74" s="46"/>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B211" sqref="B211"/>
    </sheetView>
  </sheetViews>
  <sheetFormatPr baseColWidth="10" defaultColWidth="8.6640625" defaultRowHeight="14.5" customHeight="1"/>
  <cols>
    <col min="1" max="1" width="2.6640625" style="346" customWidth="1"/>
    <col min="2" max="2" width="58.33203125" style="346" customWidth="1"/>
    <col min="3" max="3" width="6.6640625" style="346" customWidth="1"/>
    <col min="4" max="4" width="58.33203125" style="346" customWidth="1"/>
    <col min="5" max="5" width="8.6640625" style="346"/>
    <col min="6" max="6" width="8.6640625" style="347"/>
    <col min="7" max="16384" width="8.6640625" style="346"/>
  </cols>
  <sheetData>
    <row r="1" spans="2:7" ht="14.5" customHeight="1" thickBot="1"/>
    <row r="2" spans="2:7" ht="38.5" customHeight="1">
      <c r="B2" s="345" t="s">
        <v>90</v>
      </c>
      <c r="C2" s="550" t="s">
        <v>222</v>
      </c>
      <c r="D2" s="551"/>
    </row>
    <row r="3" spans="2:7" ht="57.5" customHeight="1" thickBot="1">
      <c r="B3" s="348" t="s">
        <v>91</v>
      </c>
      <c r="C3" s="552"/>
      <c r="D3" s="553"/>
    </row>
    <row r="4" spans="2:7" ht="21.5" customHeight="1">
      <c r="B4" s="346" t="s">
        <v>92</v>
      </c>
      <c r="D4" s="346" t="s">
        <v>93</v>
      </c>
    </row>
    <row r="5" spans="2:7" ht="21.5" customHeight="1">
      <c r="B5" s="349" t="s">
        <v>94</v>
      </c>
      <c r="D5" s="349" t="s">
        <v>95</v>
      </c>
    </row>
    <row r="6" spans="2:7" ht="21.5" customHeight="1">
      <c r="B6" s="348"/>
    </row>
    <row r="7" spans="2:7" ht="17" customHeight="1">
      <c r="B7" s="350" t="s">
        <v>96</v>
      </c>
      <c r="C7" s="351"/>
      <c r="D7" s="351"/>
    </row>
    <row r="8" spans="2:7" ht="8.5" customHeight="1">
      <c r="B8" s="352"/>
    </row>
    <row r="9" spans="2:7" ht="17" customHeight="1">
      <c r="B9" s="350" t="s">
        <v>97</v>
      </c>
      <c r="C9" s="351"/>
      <c r="D9" s="351"/>
      <c r="G9" s="359"/>
    </row>
    <row r="10" spans="2:7" ht="8" customHeight="1">
      <c r="B10" s="352"/>
    </row>
    <row r="11" spans="2:7" ht="17" customHeight="1">
      <c r="B11" s="350" t="s">
        <v>98</v>
      </c>
      <c r="C11" s="351"/>
      <c r="D11" s="358"/>
    </row>
    <row r="12" spans="2:7" ht="4.5" customHeight="1">
      <c r="B12" s="352"/>
    </row>
    <row r="13" spans="2:7" ht="14.5" customHeight="1">
      <c r="B13" s="346" t="s">
        <v>99</v>
      </c>
      <c r="D13" s="346" t="s">
        <v>100</v>
      </c>
    </row>
    <row r="14" spans="2:7" ht="14.5" customHeight="1">
      <c r="B14" s="349"/>
      <c r="D14" s="349"/>
    </row>
    <row r="15" spans="2:7" ht="4.5" customHeight="1"/>
    <row r="16" spans="2:7" ht="14.5" customHeight="1">
      <c r="B16" s="346" t="s">
        <v>101</v>
      </c>
      <c r="D16" s="346" t="s">
        <v>102</v>
      </c>
    </row>
    <row r="17" spans="2:4" ht="14.5" customHeight="1">
      <c r="B17" s="349"/>
      <c r="D17" s="349"/>
    </row>
    <row r="18" spans="2:4" ht="4.5" customHeight="1"/>
    <row r="19" spans="2:4" ht="14.5" customHeight="1">
      <c r="B19" s="346" t="s">
        <v>103</v>
      </c>
    </row>
    <row r="20" spans="2:4" ht="14.5" customHeight="1">
      <c r="B20" s="353"/>
    </row>
    <row r="21" spans="2:4" ht="14.5" customHeight="1">
      <c r="B21" s="352"/>
    </row>
    <row r="22" spans="2:4" ht="17" customHeight="1">
      <c r="B22" s="350" t="s">
        <v>104</v>
      </c>
      <c r="C22" s="351"/>
      <c r="D22" s="351"/>
    </row>
    <row r="23" spans="2:4" ht="4.5" customHeight="1">
      <c r="B23" s="352"/>
    </row>
    <row r="24" spans="2:4" ht="14.5" customHeight="1">
      <c r="B24" s="346" t="s">
        <v>105</v>
      </c>
      <c r="D24" s="346" t="s">
        <v>106</v>
      </c>
    </row>
    <row r="25" spans="2:4" ht="14.5" customHeight="1">
      <c r="B25" s="349"/>
      <c r="D25" s="349"/>
    </row>
    <row r="26" spans="2:4" ht="4.5" customHeight="1"/>
    <row r="27" spans="2:4" ht="14.5" customHeight="1">
      <c r="B27" s="346" t="s">
        <v>107</v>
      </c>
      <c r="D27" s="346" t="s">
        <v>108</v>
      </c>
    </row>
    <row r="28" spans="2:4" ht="14.5" customHeight="1">
      <c r="B28" s="349"/>
      <c r="D28" s="349"/>
    </row>
    <row r="29" spans="2:4" ht="4.5" customHeight="1"/>
    <row r="30" spans="2:4" ht="14.5" customHeight="1">
      <c r="B30" s="346" t="s">
        <v>109</v>
      </c>
    </row>
    <row r="31" spans="2:4" ht="14.5" customHeight="1">
      <c r="B31" s="353"/>
    </row>
    <row r="32" spans="2:4" ht="14.5" customHeight="1">
      <c r="B32" s="352"/>
    </row>
    <row r="33" spans="2:4" ht="17" customHeight="1">
      <c r="B33" s="350" t="s">
        <v>110</v>
      </c>
      <c r="C33" s="351"/>
      <c r="D33" s="351"/>
    </row>
    <row r="34" spans="2:4" ht="4.5" customHeight="1">
      <c r="B34" s="352"/>
    </row>
    <row r="35" spans="2:4" ht="14.5" customHeight="1">
      <c r="B35" s="346" t="s">
        <v>111</v>
      </c>
      <c r="D35" s="346" t="s">
        <v>112</v>
      </c>
    </row>
    <row r="36" spans="2:4" ht="14.5" customHeight="1">
      <c r="B36" s="349"/>
      <c r="D36" s="349"/>
    </row>
    <row r="37" spans="2:4" ht="4.5" customHeight="1"/>
    <row r="38" spans="2:4" ht="14.5" customHeight="1">
      <c r="B38" s="346" t="s">
        <v>113</v>
      </c>
      <c r="D38" s="346" t="s">
        <v>114</v>
      </c>
    </row>
    <row r="39" spans="2:4" ht="14.5" customHeight="1">
      <c r="B39" s="349"/>
      <c r="D39" s="349"/>
    </row>
    <row r="40" spans="2:4" ht="4.5" customHeight="1"/>
    <row r="41" spans="2:4" ht="14.5" customHeight="1">
      <c r="B41" s="346" t="s">
        <v>115</v>
      </c>
    </row>
    <row r="42" spans="2:4" ht="14.5" customHeight="1">
      <c r="B42" s="353"/>
    </row>
    <row r="43" spans="2:4" ht="14.5" customHeight="1">
      <c r="B43" s="352"/>
    </row>
    <row r="44" spans="2:4" ht="17" customHeight="1">
      <c r="B44" s="350" t="s">
        <v>116</v>
      </c>
      <c r="C44" s="351"/>
      <c r="D44" s="351"/>
    </row>
    <row r="45" spans="2:4" ht="4.5" customHeight="1">
      <c r="B45" s="352"/>
    </row>
    <row r="46" spans="2:4" ht="14.5" customHeight="1">
      <c r="B46" s="346" t="s">
        <v>117</v>
      </c>
    </row>
    <row r="47" spans="2:4" ht="14.5" customHeight="1">
      <c r="B47" s="353"/>
    </row>
    <row r="48" spans="2:4" ht="14.5" customHeight="1">
      <c r="B48" s="352"/>
    </row>
    <row r="49" spans="2:4" ht="17" customHeight="1">
      <c r="B49" s="354" t="s">
        <v>118</v>
      </c>
      <c r="C49" s="355"/>
      <c r="D49" s="355"/>
    </row>
    <row r="50" spans="2:4" ht="4.5" customHeight="1">
      <c r="B50" s="352"/>
    </row>
    <row r="51" spans="2:4" ht="14.5" customHeight="1">
      <c r="B51" s="346" t="s">
        <v>119</v>
      </c>
      <c r="D51" s="346" t="s">
        <v>120</v>
      </c>
    </row>
    <row r="52" spans="2:4" ht="14.5" customHeight="1">
      <c r="B52" s="349">
        <f>③事業費!C5</f>
        <v>0</v>
      </c>
      <c r="D52" s="349">
        <f>③事業費!D5</f>
        <v>0</v>
      </c>
    </row>
    <row r="53" spans="2:4" ht="4.5" customHeight="1"/>
    <row r="54" spans="2:4" ht="14.5" customHeight="1">
      <c r="B54" s="346" t="s">
        <v>121</v>
      </c>
      <c r="D54" s="346" t="s">
        <v>122</v>
      </c>
    </row>
    <row r="55" spans="2:4" ht="14.5" customHeight="1">
      <c r="B55" s="349">
        <f>③事業費!E5</f>
        <v>0</v>
      </c>
      <c r="D55" s="349">
        <f>③事業費!F5</f>
        <v>0</v>
      </c>
    </row>
    <row r="56" spans="2:4" ht="4.5" customHeight="1"/>
    <row r="57" spans="2:4" ht="14.5" customHeight="1">
      <c r="B57" s="346" t="s">
        <v>123</v>
      </c>
    </row>
    <row r="58" spans="2:4" ht="14.5" customHeight="1">
      <c r="B58" s="353">
        <f>③事業費!G5</f>
        <v>0</v>
      </c>
    </row>
    <row r="60" spans="2:4" ht="17" customHeight="1">
      <c r="B60" s="350" t="s">
        <v>124</v>
      </c>
      <c r="C60" s="351"/>
      <c r="D60" s="351"/>
    </row>
    <row r="61" spans="2:4" ht="4.5" customHeight="1">
      <c r="B61" s="352"/>
    </row>
    <row r="62" spans="2:4" ht="14.5" customHeight="1">
      <c r="B62" s="346" t="s">
        <v>125</v>
      </c>
      <c r="D62" s="346" t="s">
        <v>126</v>
      </c>
    </row>
    <row r="63" spans="2:4" ht="14.5" customHeight="1">
      <c r="B63" s="349"/>
      <c r="D63" s="349"/>
    </row>
    <row r="64" spans="2:4" ht="4.5" customHeight="1"/>
    <row r="65" spans="2:4" ht="14.5" customHeight="1">
      <c r="B65" s="346" t="s">
        <v>127</v>
      </c>
      <c r="D65" s="346" t="s">
        <v>128</v>
      </c>
    </row>
    <row r="66" spans="2:4" ht="14.5" customHeight="1">
      <c r="B66" s="349"/>
      <c r="D66" s="349"/>
    </row>
    <row r="67" spans="2:4" ht="4.5" customHeight="1"/>
    <row r="68" spans="2:4" ht="14.5" customHeight="1">
      <c r="B68" s="346" t="s">
        <v>129</v>
      </c>
    </row>
    <row r="69" spans="2:4" ht="14.5" customHeight="1">
      <c r="B69" s="353"/>
    </row>
    <row r="70" spans="2:4" ht="14.5" customHeight="1">
      <c r="B70" s="352"/>
    </row>
    <row r="71" spans="2:4" ht="17" customHeight="1">
      <c r="B71" s="350" t="s">
        <v>130</v>
      </c>
      <c r="C71" s="351"/>
      <c r="D71" s="351"/>
    </row>
    <row r="72" spans="2:4" ht="4.5" customHeight="1">
      <c r="B72" s="352"/>
    </row>
    <row r="73" spans="2:4" ht="14.5" customHeight="1">
      <c r="B73" s="346" t="s">
        <v>131</v>
      </c>
      <c r="D73" s="346" t="s">
        <v>132</v>
      </c>
    </row>
    <row r="74" spans="2:4" ht="14.5" customHeight="1">
      <c r="B74" s="349"/>
      <c r="D74" s="349"/>
    </row>
    <row r="75" spans="2:4" ht="4.5" customHeight="1"/>
    <row r="76" spans="2:4" ht="14.5" customHeight="1">
      <c r="B76" s="346" t="s">
        <v>133</v>
      </c>
      <c r="D76" s="346" t="s">
        <v>134</v>
      </c>
    </row>
    <row r="77" spans="2:4" ht="14.5" customHeight="1">
      <c r="B77" s="349"/>
      <c r="D77" s="349"/>
    </row>
    <row r="78" spans="2:4" ht="4.5" customHeight="1"/>
    <row r="79" spans="2:4" ht="14.5" customHeight="1">
      <c r="B79" s="346" t="s">
        <v>135</v>
      </c>
    </row>
    <row r="80" spans="2:4" ht="14.5" customHeight="1">
      <c r="B80" s="353"/>
    </row>
    <row r="81" spans="2:4" ht="14.5" customHeight="1">
      <c r="B81" s="352"/>
    </row>
    <row r="82" spans="2:4" ht="17" customHeight="1">
      <c r="B82" s="354" t="s">
        <v>136</v>
      </c>
      <c r="C82" s="355"/>
      <c r="D82" s="355"/>
    </row>
    <row r="83" spans="2:4" ht="4.5" customHeight="1"/>
    <row r="84" spans="2:4" ht="14.5" customHeight="1">
      <c r="B84" s="346" t="s">
        <v>137</v>
      </c>
      <c r="D84" s="346" t="s">
        <v>138</v>
      </c>
    </row>
    <row r="85" spans="2:4" ht="14.5" customHeight="1">
      <c r="B85" s="349">
        <f>③事業費!C6</f>
        <v>0</v>
      </c>
      <c r="D85" s="349">
        <f>③事業費!D6</f>
        <v>0</v>
      </c>
    </row>
    <row r="86" spans="2:4" ht="4.5" customHeight="1"/>
    <row r="87" spans="2:4" ht="14.5" customHeight="1">
      <c r="B87" s="346" t="s">
        <v>139</v>
      </c>
      <c r="D87" s="346" t="s">
        <v>140</v>
      </c>
    </row>
    <row r="88" spans="2:4" ht="14.5" customHeight="1">
      <c r="B88" s="349">
        <f>③事業費!E6</f>
        <v>0</v>
      </c>
      <c r="D88" s="349">
        <f>③事業費!F6</f>
        <v>0</v>
      </c>
    </row>
    <row r="89" spans="2:4" ht="4.5" customHeight="1"/>
    <row r="90" spans="2:4" ht="14.5" customHeight="1">
      <c r="B90" s="346" t="s">
        <v>141</v>
      </c>
    </row>
    <row r="91" spans="2:4" ht="14.5" customHeight="1">
      <c r="B91" s="353">
        <f>③事業費!G6</f>
        <v>0</v>
      </c>
    </row>
    <row r="93" spans="2:4" ht="17" customHeight="1">
      <c r="B93" s="350" t="s">
        <v>142</v>
      </c>
      <c r="C93" s="351"/>
      <c r="D93" s="351"/>
    </row>
    <row r="94" spans="2:4" ht="4.5" customHeight="1"/>
    <row r="95" spans="2:4" ht="14.5" customHeight="1">
      <c r="B95" s="346" t="s">
        <v>143</v>
      </c>
      <c r="D95" s="346" t="s">
        <v>144</v>
      </c>
    </row>
    <row r="96" spans="2:4" ht="14.5" customHeight="1">
      <c r="B96" s="349"/>
      <c r="D96" s="349"/>
    </row>
    <row r="97" spans="2:4" ht="4.5" customHeight="1"/>
    <row r="98" spans="2:4" ht="14.5" customHeight="1">
      <c r="B98" s="346" t="s">
        <v>145</v>
      </c>
      <c r="D98" s="346" t="s">
        <v>146</v>
      </c>
    </row>
    <row r="99" spans="2:4" ht="14.5" customHeight="1">
      <c r="B99" s="349"/>
      <c r="D99" s="349"/>
    </row>
    <row r="100" spans="2:4" ht="4.5" customHeight="1"/>
    <row r="101" spans="2:4" ht="14.5" customHeight="1">
      <c r="B101" s="346" t="s">
        <v>147</v>
      </c>
    </row>
    <row r="102" spans="2:4" ht="14.5" customHeight="1">
      <c r="B102" s="353"/>
    </row>
    <row r="104" spans="2:4" ht="17" customHeight="1">
      <c r="B104" s="350" t="s">
        <v>148</v>
      </c>
      <c r="C104" s="351"/>
      <c r="D104" s="351"/>
    </row>
    <row r="105" spans="2:4" ht="4.5" customHeight="1"/>
    <row r="106" spans="2:4" ht="14.5" customHeight="1">
      <c r="B106" s="346" t="s">
        <v>149</v>
      </c>
      <c r="D106" s="346" t="s">
        <v>150</v>
      </c>
    </row>
    <row r="107" spans="2:4" ht="14.5" customHeight="1">
      <c r="B107" s="349"/>
      <c r="D107" s="349"/>
    </row>
    <row r="108" spans="2:4" ht="4.5" customHeight="1"/>
    <row r="109" spans="2:4" ht="14.5" customHeight="1">
      <c r="B109" s="346" t="s">
        <v>151</v>
      </c>
      <c r="D109" s="346" t="s">
        <v>152</v>
      </c>
    </row>
    <row r="110" spans="2:4" ht="14.5" customHeight="1">
      <c r="B110" s="349"/>
      <c r="D110" s="349"/>
    </row>
    <row r="111" spans="2:4" ht="4.5" customHeight="1"/>
    <row r="112" spans="2:4" ht="14.5" customHeight="1">
      <c r="B112" s="346" t="s">
        <v>153</v>
      </c>
    </row>
    <row r="113" spans="2:4" ht="14.5" customHeight="1">
      <c r="B113" s="353"/>
    </row>
    <row r="115" spans="2:4" ht="17" customHeight="1">
      <c r="B115" s="350" t="s">
        <v>154</v>
      </c>
      <c r="C115" s="351"/>
      <c r="D115" s="351"/>
    </row>
    <row r="116" spans="2:4" ht="4.5" customHeight="1"/>
    <row r="117" spans="2:4" ht="14.5" customHeight="1">
      <c r="B117" s="346" t="s">
        <v>155</v>
      </c>
    </row>
    <row r="118" spans="2:4" ht="14.5" customHeight="1">
      <c r="B118" s="349"/>
      <c r="D118" s="356"/>
    </row>
    <row r="120" spans="2:4" ht="17" customHeight="1">
      <c r="B120" s="354" t="s">
        <v>156</v>
      </c>
      <c r="C120" s="355"/>
      <c r="D120" s="355"/>
    </row>
    <row r="121" spans="2:4" ht="4.5" customHeight="1"/>
    <row r="122" spans="2:4" ht="14.5" customHeight="1">
      <c r="B122" s="346" t="s">
        <v>157</v>
      </c>
      <c r="D122" s="346" t="s">
        <v>158</v>
      </c>
    </row>
    <row r="123" spans="2:4" ht="14.5" customHeight="1">
      <c r="B123" s="349">
        <f>③事業費!C8</f>
        <v>0</v>
      </c>
      <c r="D123" s="349">
        <f>③事業費!D8</f>
        <v>0</v>
      </c>
    </row>
    <row r="124" spans="2:4" ht="4.5" customHeight="1"/>
    <row r="125" spans="2:4" ht="14.5" customHeight="1">
      <c r="B125" s="346" t="s">
        <v>159</v>
      </c>
      <c r="D125" s="346" t="s">
        <v>160</v>
      </c>
    </row>
    <row r="126" spans="2:4" ht="14.5" customHeight="1">
      <c r="B126" s="349">
        <f>③事業費!E8</f>
        <v>0</v>
      </c>
      <c r="D126" s="349">
        <f>③事業費!F8</f>
        <v>0</v>
      </c>
    </row>
    <row r="127" spans="2:4" ht="4.5" customHeight="1"/>
    <row r="128" spans="2:4" ht="14.5" customHeight="1">
      <c r="B128" s="346" t="s">
        <v>161</v>
      </c>
    </row>
    <row r="129" spans="2:4" ht="14.5" customHeight="1">
      <c r="B129" s="353">
        <f>③事業費!G8</f>
        <v>0</v>
      </c>
    </row>
    <row r="131" spans="2:4" ht="17" customHeight="1">
      <c r="B131" s="350" t="s">
        <v>162</v>
      </c>
      <c r="C131" s="351"/>
      <c r="D131" s="351"/>
    </row>
    <row r="132" spans="2:4" ht="4.5" customHeight="1"/>
    <row r="133" spans="2:4" ht="14.5" customHeight="1">
      <c r="B133" s="346" t="s">
        <v>163</v>
      </c>
      <c r="D133" s="346" t="s">
        <v>164</v>
      </c>
    </row>
    <row r="134" spans="2:4" ht="14.5" customHeight="1">
      <c r="B134" s="349"/>
      <c r="D134" s="349"/>
    </row>
    <row r="135" spans="2:4" ht="4.5" customHeight="1"/>
    <row r="136" spans="2:4" ht="14.5" customHeight="1">
      <c r="B136" s="346" t="s">
        <v>165</v>
      </c>
      <c r="D136" s="346" t="s">
        <v>166</v>
      </c>
    </row>
    <row r="137" spans="2:4" ht="14.5" customHeight="1">
      <c r="B137" s="349"/>
      <c r="D137" s="349"/>
    </row>
    <row r="138" spans="2:4" ht="4.5" customHeight="1"/>
    <row r="139" spans="2:4" ht="14.5" customHeight="1">
      <c r="B139" s="346" t="s">
        <v>167</v>
      </c>
    </row>
    <row r="140" spans="2:4" ht="14.5" customHeight="1">
      <c r="B140" s="353"/>
    </row>
    <row r="142" spans="2:4" ht="17" customHeight="1">
      <c r="B142" s="350" t="s">
        <v>168</v>
      </c>
      <c r="C142" s="351"/>
      <c r="D142" s="351"/>
    </row>
    <row r="143" spans="2:4" ht="4.5" customHeight="1"/>
    <row r="144" spans="2:4" ht="14.5" customHeight="1">
      <c r="B144" s="346" t="s">
        <v>169</v>
      </c>
      <c r="D144" s="346" t="s">
        <v>170</v>
      </c>
    </row>
    <row r="145" spans="2:4" ht="14.5" customHeight="1">
      <c r="B145" s="349"/>
      <c r="D145" s="349"/>
    </row>
    <row r="146" spans="2:4" ht="4.5" customHeight="1"/>
    <row r="147" spans="2:4" ht="14.5" customHeight="1">
      <c r="B147" s="346" t="s">
        <v>171</v>
      </c>
      <c r="D147" s="346" t="s">
        <v>172</v>
      </c>
    </row>
    <row r="148" spans="2:4" ht="14.5" customHeight="1">
      <c r="B148" s="349"/>
      <c r="D148" s="349"/>
    </row>
    <row r="149" spans="2:4" ht="4.5" customHeight="1"/>
    <row r="150" spans="2:4" ht="14.5" customHeight="1">
      <c r="B150" s="346" t="s">
        <v>173</v>
      </c>
    </row>
    <row r="151" spans="2:4" ht="14.5" customHeight="1">
      <c r="B151" s="353"/>
    </row>
    <row r="153" spans="2:4" ht="17" customHeight="1">
      <c r="B153" s="354" t="s">
        <v>174</v>
      </c>
      <c r="C153" s="355"/>
      <c r="D153" s="355"/>
    </row>
    <row r="154" spans="2:4" ht="4.5" customHeight="1"/>
    <row r="155" spans="2:4" ht="14.5" customHeight="1">
      <c r="B155" s="346" t="s">
        <v>175</v>
      </c>
      <c r="D155" s="346" t="s">
        <v>176</v>
      </c>
    </row>
    <row r="156" spans="2:4" ht="14.5" customHeight="1">
      <c r="B156" s="349">
        <f>③事業費!C9</f>
        <v>0</v>
      </c>
      <c r="D156" s="349">
        <f>③事業費!D9</f>
        <v>0</v>
      </c>
    </row>
    <row r="157" spans="2:4" ht="4.5" customHeight="1"/>
    <row r="158" spans="2:4" ht="14.5" customHeight="1">
      <c r="B158" s="346" t="s">
        <v>177</v>
      </c>
      <c r="D158" s="346" t="s">
        <v>178</v>
      </c>
    </row>
    <row r="159" spans="2:4" ht="14.5" customHeight="1">
      <c r="B159" s="349">
        <f>③事業費!E9</f>
        <v>0</v>
      </c>
      <c r="D159" s="349">
        <f>③事業費!F9</f>
        <v>0</v>
      </c>
    </row>
    <row r="160" spans="2:4" ht="4.5" customHeight="1"/>
    <row r="161" spans="2:4" ht="14.5" customHeight="1">
      <c r="B161" s="346" t="s">
        <v>179</v>
      </c>
    </row>
    <row r="162" spans="2:4" ht="14.5" customHeight="1">
      <c r="B162" s="353">
        <f>③事業費!G9</f>
        <v>0</v>
      </c>
    </row>
    <row r="164" spans="2:4" ht="17" customHeight="1">
      <c r="B164" s="350" t="s">
        <v>180</v>
      </c>
      <c r="C164" s="351"/>
      <c r="D164" s="351"/>
    </row>
    <row r="165" spans="2:4" ht="4.5" customHeight="1"/>
    <row r="166" spans="2:4" ht="14.5" customHeight="1">
      <c r="B166" s="346" t="s">
        <v>181</v>
      </c>
      <c r="D166" s="346" t="s">
        <v>182</v>
      </c>
    </row>
    <row r="167" spans="2:4" ht="14.5" customHeight="1">
      <c r="B167" s="349"/>
      <c r="D167" s="349"/>
    </row>
    <row r="168" spans="2:4" ht="4.5" customHeight="1"/>
    <row r="169" spans="2:4" ht="14.5" customHeight="1">
      <c r="B169" s="346" t="s">
        <v>183</v>
      </c>
      <c r="D169" s="346" t="s">
        <v>184</v>
      </c>
    </row>
    <row r="170" spans="2:4" ht="14.5" customHeight="1">
      <c r="B170" s="349"/>
      <c r="D170" s="349"/>
    </row>
    <row r="171" spans="2:4" ht="4.5" customHeight="1"/>
    <row r="172" spans="2:4" ht="14.5" customHeight="1">
      <c r="B172" s="346" t="s">
        <v>185</v>
      </c>
    </row>
    <row r="173" spans="2:4" ht="14.5" customHeight="1">
      <c r="B173" s="353"/>
    </row>
    <row r="175" spans="2:4" ht="17" customHeight="1">
      <c r="B175" s="350" t="s">
        <v>186</v>
      </c>
      <c r="C175" s="351"/>
      <c r="D175" s="351"/>
    </row>
    <row r="176" spans="2:4" ht="4.5" customHeight="1"/>
    <row r="177" spans="2:4" ht="14.5" customHeight="1">
      <c r="B177" s="346" t="s">
        <v>187</v>
      </c>
      <c r="D177" s="346" t="s">
        <v>188</v>
      </c>
    </row>
    <row r="178" spans="2:4" ht="14.5" customHeight="1">
      <c r="B178" s="349"/>
      <c r="D178" s="349"/>
    </row>
    <row r="179" spans="2:4" ht="4.5" customHeight="1"/>
    <row r="180" spans="2:4" ht="14.5" customHeight="1">
      <c r="B180" s="346" t="s">
        <v>189</v>
      </c>
      <c r="D180" s="346" t="s">
        <v>190</v>
      </c>
    </row>
    <row r="181" spans="2:4" ht="14.5" customHeight="1">
      <c r="B181" s="349"/>
      <c r="D181" s="349"/>
    </row>
    <row r="182" spans="2:4" ht="4.5" customHeight="1"/>
    <row r="183" spans="2:4" ht="14.5" customHeight="1">
      <c r="B183" s="346" t="s">
        <v>191</v>
      </c>
    </row>
    <row r="184" spans="2:4" ht="14.5" customHeight="1">
      <c r="B184" s="353"/>
    </row>
    <row r="186" spans="2:4" ht="17" customHeight="1">
      <c r="B186" s="354" t="s">
        <v>192</v>
      </c>
      <c r="C186" s="355"/>
      <c r="D186" s="355"/>
    </row>
    <row r="187" spans="2:4" ht="4.5" customHeight="1"/>
    <row r="188" spans="2:4" ht="14.5" customHeight="1">
      <c r="B188" s="346" t="s">
        <v>193</v>
      </c>
      <c r="D188" s="346" t="s">
        <v>194</v>
      </c>
    </row>
    <row r="189" spans="2:4" ht="14.5" customHeight="1">
      <c r="B189" s="349">
        <f>'⑤ 直接事業費'!E6</f>
        <v>0</v>
      </c>
      <c r="D189" s="349">
        <f>'⑤ 直接事業費'!H6</f>
        <v>0</v>
      </c>
    </row>
    <row r="190" spans="2:4" ht="4.5" customHeight="1"/>
    <row r="191" spans="2:4" ht="14.5" customHeight="1">
      <c r="B191" s="346" t="s">
        <v>195</v>
      </c>
      <c r="D191" s="346" t="s">
        <v>196</v>
      </c>
    </row>
    <row r="192" spans="2:4" ht="14.5" customHeight="1">
      <c r="B192" s="349">
        <f>'⑤ 直接事業費'!K6</f>
        <v>0</v>
      </c>
      <c r="D192" s="349">
        <f>'⑤ 直接事業費'!N6</f>
        <v>0</v>
      </c>
    </row>
    <row r="193" spans="2:4" ht="4.5" customHeight="1"/>
    <row r="194" spans="2:4" ht="14.5" customHeight="1">
      <c r="B194" s="346" t="s">
        <v>197</v>
      </c>
    </row>
    <row r="195" spans="2:4" ht="14.5" customHeight="1">
      <c r="B195" s="353">
        <f>'⑤ 直接事業費'!Q6</f>
        <v>0</v>
      </c>
    </row>
    <row r="197" spans="2:4" ht="17" customHeight="1">
      <c r="B197" s="350" t="s">
        <v>198</v>
      </c>
      <c r="C197" s="351"/>
      <c r="D197" s="351"/>
    </row>
    <row r="198" spans="2:4" ht="4.5" customHeight="1"/>
    <row r="199" spans="2:4" ht="14.5" customHeight="1">
      <c r="B199" s="346" t="s">
        <v>199</v>
      </c>
    </row>
    <row r="200" spans="2:4" ht="14.5" customHeight="1">
      <c r="B200" s="349"/>
      <c r="D200" s="356"/>
    </row>
    <row r="202" spans="2:4" ht="17" customHeight="1">
      <c r="B202" s="354" t="s">
        <v>200</v>
      </c>
      <c r="C202" s="355"/>
      <c r="D202" s="355"/>
    </row>
    <row r="203" spans="2:4" ht="4.5" customHeight="1"/>
    <row r="204" spans="2:4" ht="14.5" customHeight="1">
      <c r="B204" s="346" t="s">
        <v>201</v>
      </c>
      <c r="D204" s="346" t="s">
        <v>202</v>
      </c>
    </row>
    <row r="205" spans="2:4" ht="14.5" customHeight="1">
      <c r="B205" s="349">
        <f>④管理的経費!E6</f>
        <v>0</v>
      </c>
      <c r="D205" s="349">
        <f>④管理的経費!H6</f>
        <v>0</v>
      </c>
    </row>
    <row r="206" spans="2:4" ht="4.5" customHeight="1"/>
    <row r="207" spans="2:4" ht="14.5" customHeight="1">
      <c r="B207" s="346" t="s">
        <v>203</v>
      </c>
      <c r="D207" s="346" t="s">
        <v>204</v>
      </c>
    </row>
    <row r="208" spans="2:4" ht="14.5" customHeight="1">
      <c r="B208" s="349">
        <f>④管理的経費!K6</f>
        <v>0</v>
      </c>
      <c r="D208" s="349">
        <f>④管理的経費!N6</f>
        <v>0</v>
      </c>
    </row>
    <row r="209" spans="2:4" ht="4.5" customHeight="1"/>
    <row r="210" spans="2:4" ht="14.5" customHeight="1">
      <c r="B210" s="346" t="s">
        <v>205</v>
      </c>
    </row>
    <row r="211" spans="2:4" ht="14.5" customHeight="1">
      <c r="B211" s="353">
        <f>④管理的経費!Q6</f>
        <v>0</v>
      </c>
    </row>
    <row r="213" spans="2:4" ht="17" customHeight="1">
      <c r="B213" s="350" t="s">
        <v>206</v>
      </c>
      <c r="C213" s="351"/>
      <c r="D213" s="351"/>
    </row>
    <row r="214" spans="2:4" ht="4.5" customHeight="1"/>
    <row r="215" spans="2:4" ht="14.5" customHeight="1">
      <c r="B215" s="346" t="s">
        <v>207</v>
      </c>
    </row>
    <row r="216" spans="2:4" ht="14.5" customHeight="1">
      <c r="B216" s="349"/>
    </row>
    <row r="218" spans="2:4" ht="17" customHeight="1">
      <c r="B218" s="350" t="s">
        <v>208</v>
      </c>
      <c r="C218" s="351"/>
      <c r="D218" s="351"/>
    </row>
    <row r="219" spans="2:4" ht="4.5" customHeight="1"/>
    <row r="220" spans="2:4" ht="14.5" customHeight="1">
      <c r="B220" s="346" t="s">
        <v>209</v>
      </c>
    </row>
    <row r="221" spans="2:4" ht="14.5" customHeight="1">
      <c r="B221" s="349"/>
    </row>
    <row r="223" spans="2:4" ht="14.5" customHeight="1">
      <c r="B223" s="357"/>
    </row>
    <row r="224" spans="2:4" ht="17" customHeight="1">
      <c r="B224" s="354" t="s">
        <v>210</v>
      </c>
      <c r="C224" s="355"/>
      <c r="D224" s="355"/>
    </row>
    <row r="225" spans="2:4" ht="4.5" customHeight="1"/>
    <row r="226" spans="2:4" ht="14.5" customHeight="1">
      <c r="B226" s="346" t="s">
        <v>211</v>
      </c>
      <c r="D226" s="346" t="s">
        <v>212</v>
      </c>
    </row>
    <row r="227" spans="2:4" ht="14.5" customHeight="1">
      <c r="B227" s="349"/>
      <c r="D227" s="349"/>
    </row>
    <row r="228" spans="2:4" ht="4.5" customHeight="1"/>
    <row r="229" spans="2:4" ht="14.5" customHeight="1">
      <c r="B229" s="346" t="s">
        <v>213</v>
      </c>
      <c r="D229" s="346" t="s">
        <v>214</v>
      </c>
    </row>
    <row r="230" spans="2:4" ht="14.5" customHeight="1">
      <c r="B230" s="349"/>
      <c r="D230" s="349"/>
    </row>
    <row r="231" spans="2:4" ht="4.5" customHeight="1"/>
    <row r="232" spans="2:4" ht="14.5" customHeight="1">
      <c r="B232" s="346" t="s">
        <v>215</v>
      </c>
    </row>
    <row r="233" spans="2:4" ht="14.5" customHeight="1">
      <c r="B233" s="353"/>
    </row>
    <row r="235" spans="2:4" ht="17" customHeight="1">
      <c r="B235" s="354" t="s">
        <v>216</v>
      </c>
      <c r="C235" s="355"/>
      <c r="D235" s="355"/>
    </row>
    <row r="236" spans="2:4" ht="4.5" customHeight="1"/>
    <row r="237" spans="2:4" ht="14.5" customHeight="1">
      <c r="B237" s="346" t="s">
        <v>217</v>
      </c>
      <c r="D237" s="346" t="s">
        <v>218</v>
      </c>
    </row>
    <row r="238" spans="2:4" ht="14.5" customHeight="1">
      <c r="B238" s="349"/>
      <c r="D238" s="349"/>
    </row>
    <row r="239" spans="2:4" ht="4.5" customHeight="1"/>
    <row r="240" spans="2:4" ht="14.5" customHeight="1">
      <c r="B240" s="346" t="s">
        <v>219</v>
      </c>
      <c r="D240" s="346" t="s">
        <v>220</v>
      </c>
    </row>
    <row r="241" spans="2:4" ht="14.5" customHeight="1">
      <c r="B241" s="349"/>
      <c r="D241" s="349"/>
    </row>
    <row r="242" spans="2:4" ht="4.5" customHeight="1"/>
    <row r="243" spans="2:4" ht="14.5" customHeight="1">
      <c r="B243" s="346" t="s">
        <v>221</v>
      </c>
    </row>
    <row r="244" spans="2:4" ht="14.5" customHeight="1">
      <c r="B244" s="35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2021-04-22T03:25:29Z</dcterms:modified>
  <cp:category/>
  <cp:contentStatus/>
</cp:coreProperties>
</file>